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2.xml" ContentType="application/vnd.openxmlformats-officedocument.spreadsheetml.pivotTable+xml"/>
  <Override PartName="/xl/drawings/drawing4.xml" ContentType="application/vnd.openxmlformats-officedocument.drawing+xml"/>
  <Override PartName="/xl/slicers/slicer3.xml" ContentType="application/vnd.ms-excel.slicer+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pivotTables/pivotTable3.xml" ContentType="application/vnd.openxmlformats-officedocument.spreadsheetml.pivotTable+xml"/>
  <Override PartName="/xl/drawings/drawing5.xml" ContentType="application/vnd.openxmlformats-officedocument.drawing+xml"/>
  <Override PartName="/xl/slicers/slicer4.xml" ContentType="application/vnd.ms-excel.slicer+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hidePivotFieldList="1" defaultThemeVersion="202300"/>
  <mc:AlternateContent xmlns:mc="http://schemas.openxmlformats.org/markup-compatibility/2006">
    <mc:Choice Requires="x15">
      <x15ac:absPath xmlns:x15ac="http://schemas.microsoft.com/office/spreadsheetml/2010/11/ac" url="C:\Users\hetoney\Downloads\"/>
    </mc:Choice>
  </mc:AlternateContent>
  <xr:revisionPtr revIDLastSave="0" documentId="8_{CBD60A0E-2682-40CA-BB00-B75B3BA02603}" xr6:coauthVersionLast="47" xr6:coauthVersionMax="47" xr10:uidLastSave="{00000000-0000-0000-0000-000000000000}"/>
  <workbookProtection lockStructure="1"/>
  <bookViews>
    <workbookView xWindow="-28920" yWindow="870" windowWidth="29040" windowHeight="15720" xr2:uid="{0B17BE2F-EDCC-496C-9249-EF13CB9E4760}"/>
  </bookViews>
  <sheets>
    <sheet name="Landing Page" sheetId="2" r:id="rId1"/>
    <sheet name="Instruction sheet" sheetId="10" r:id="rId2"/>
    <sheet name="Weight" sheetId="5" r:id="rId3"/>
    <sheet name="Gain Data" sheetId="6" r:id="rId4"/>
    <sheet name="Fecal Egg Count" sheetId="7" r:id="rId5"/>
    <sheet name="Master data" sheetId="1" r:id="rId6"/>
  </sheets>
  <definedNames>
    <definedName name="Slicer_Division">#N/A</definedName>
    <definedName name="Slicer_Division1">#N/A</definedName>
    <definedName name="Slicer_Division2">#N/A</definedName>
    <definedName name="Slicer_Farm_Name">#N/A</definedName>
    <definedName name="Slicer_Farm_Name1">#N/A</definedName>
    <definedName name="Slicer_Farm_Name3">#N/A</definedName>
  </definedNames>
  <calcPr calcId="191029"/>
  <pivotCaches>
    <pivotCache cacheId="0" r:id="rId7"/>
  </pivotCaches>
  <extLst>
    <ext xmlns:x14="http://schemas.microsoft.com/office/spreadsheetml/2009/9/main" uri="{BBE1A952-AA13-448e-AADC-164F8A28A991}">
      <x14:slicerCaches>
        <x14:slicerCache r:id="rId8"/>
        <x14:slicerCache r:id="rId9"/>
        <x14:slicerCache r:id="rId10"/>
        <x14:slicerCache r:id="rId11"/>
        <x14:slicerCache r:id="rId12"/>
        <x14:slicerCache r:id="rId13"/>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O2" i="1" l="1"/>
  <c r="P182" i="1"/>
  <c r="P183" i="1"/>
  <c r="P184" i="1"/>
  <c r="P185" i="1"/>
  <c r="P186" i="1"/>
  <c r="P187" i="1"/>
  <c r="P57" i="1"/>
  <c r="P58" i="1"/>
  <c r="P59" i="1"/>
  <c r="P60" i="1"/>
  <c r="P40" i="1"/>
  <c r="P41" i="1"/>
  <c r="P42" i="1"/>
  <c r="P43" i="1"/>
  <c r="P44" i="1"/>
  <c r="P45" i="1"/>
  <c r="P46" i="1"/>
  <c r="P47" i="1"/>
  <c r="P48" i="1"/>
  <c r="P93" i="1"/>
  <c r="P94" i="1"/>
  <c r="P95" i="1"/>
  <c r="P96" i="1"/>
  <c r="P97" i="1"/>
  <c r="P98" i="1"/>
  <c r="P99" i="1"/>
  <c r="P163" i="1"/>
  <c r="P164" i="1"/>
  <c r="P165" i="1"/>
  <c r="P166" i="1"/>
  <c r="P167" i="1"/>
  <c r="P168" i="1"/>
  <c r="P21" i="1"/>
  <c r="P22" i="1"/>
  <c r="P23" i="1"/>
  <c r="P24" i="1"/>
  <c r="P25" i="1"/>
  <c r="P71" i="1"/>
  <c r="P72" i="1"/>
  <c r="P73" i="1"/>
  <c r="P74" i="1"/>
  <c r="P117" i="1"/>
  <c r="P118" i="1"/>
  <c r="P119" i="1"/>
  <c r="P120" i="1"/>
  <c r="P112" i="1"/>
  <c r="P113" i="1"/>
  <c r="P114" i="1"/>
  <c r="P115" i="1"/>
  <c r="P116" i="1"/>
  <c r="P137" i="1"/>
  <c r="P138" i="1"/>
  <c r="P156" i="1"/>
  <c r="P157" i="1"/>
  <c r="P2" i="1"/>
  <c r="P51" i="1"/>
  <c r="P52" i="1"/>
  <c r="P53" i="1"/>
  <c r="P63" i="1"/>
  <c r="P64" i="1"/>
  <c r="P169" i="1"/>
  <c r="P81" i="1"/>
  <c r="P82" i="1"/>
  <c r="P83" i="1"/>
  <c r="P84" i="1"/>
  <c r="P85" i="1"/>
  <c r="P86" i="1"/>
  <c r="P87" i="1"/>
  <c r="P88" i="1"/>
  <c r="P89" i="1"/>
  <c r="P90" i="1"/>
  <c r="P170" i="1"/>
  <c r="P103" i="1"/>
  <c r="P173" i="1"/>
  <c r="P174" i="1"/>
  <c r="P175" i="1"/>
  <c r="P176" i="1"/>
  <c r="P177" i="1"/>
  <c r="P91" i="1"/>
  <c r="P92" i="1"/>
  <c r="P33" i="1"/>
  <c r="P105" i="1"/>
  <c r="P77" i="1"/>
  <c r="P78" i="1"/>
  <c r="P79" i="1"/>
  <c r="P80" i="1"/>
  <c r="P133" i="1"/>
  <c r="P134" i="1"/>
  <c r="P135" i="1"/>
  <c r="P136" i="1"/>
  <c r="P67" i="1"/>
  <c r="P68" i="1"/>
  <c r="P69" i="1"/>
  <c r="P70" i="1"/>
  <c r="P10" i="1"/>
  <c r="P11" i="1"/>
  <c r="P26" i="1"/>
  <c r="P12" i="1"/>
  <c r="P127" i="1"/>
  <c r="P128" i="1"/>
  <c r="P129" i="1"/>
  <c r="P130" i="1"/>
  <c r="P131" i="1"/>
  <c r="P132" i="1"/>
  <c r="P188" i="1"/>
  <c r="P147" i="1"/>
  <c r="P148" i="1"/>
  <c r="P153" i="1"/>
  <c r="P154" i="1"/>
  <c r="P155" i="1"/>
  <c r="P27" i="1"/>
  <c r="P28" i="1"/>
  <c r="P29" i="1"/>
  <c r="P61" i="1"/>
  <c r="P62" i="1"/>
  <c r="P75" i="1"/>
  <c r="P76" i="1"/>
  <c r="P8" i="1"/>
  <c r="P9" i="1"/>
  <c r="P121" i="1"/>
  <c r="P122" i="1"/>
  <c r="P123" i="1"/>
  <c r="P124" i="1"/>
  <c r="P125" i="1"/>
  <c r="P126" i="1"/>
  <c r="P30" i="1"/>
  <c r="P31" i="1"/>
  <c r="P65" i="1"/>
  <c r="P66" i="1"/>
  <c r="P13" i="1"/>
  <c r="P14" i="1"/>
  <c r="P15" i="1"/>
  <c r="P16" i="1"/>
  <c r="P17" i="1"/>
  <c r="P18" i="1"/>
  <c r="P19" i="1"/>
  <c r="P20" i="1"/>
  <c r="P149" i="1"/>
  <c r="P150" i="1"/>
  <c r="P151" i="1"/>
  <c r="P152" i="1"/>
  <c r="P34" i="1"/>
  <c r="P35" i="1"/>
  <c r="P36" i="1"/>
  <c r="P158" i="1"/>
  <c r="P159" i="1"/>
  <c r="P160" i="1"/>
  <c r="P161" i="1"/>
  <c r="P162" i="1"/>
  <c r="P179" i="1"/>
  <c r="P180" i="1"/>
  <c r="P32" i="1"/>
  <c r="P3" i="1"/>
  <c r="P4" i="1"/>
  <c r="P5" i="1"/>
  <c r="P6" i="1"/>
  <c r="P7" i="1"/>
  <c r="P54" i="1"/>
  <c r="P55" i="1"/>
  <c r="P56" i="1"/>
  <c r="P139" i="1"/>
  <c r="P140" i="1"/>
  <c r="P141" i="1"/>
  <c r="P142" i="1"/>
  <c r="P49" i="1"/>
  <c r="P50" i="1"/>
  <c r="P171" i="1"/>
  <c r="P172" i="1"/>
  <c r="P143" i="1"/>
  <c r="P144" i="1"/>
  <c r="P145" i="1"/>
  <c r="P146" i="1"/>
  <c r="P100" i="1"/>
  <c r="P101" i="1"/>
  <c r="P102" i="1"/>
  <c r="P37" i="1"/>
  <c r="P38" i="1"/>
  <c r="P39" i="1"/>
  <c r="P104" i="1"/>
  <c r="P178" i="1"/>
  <c r="P106" i="1"/>
  <c r="P107" i="1"/>
  <c r="P108" i="1"/>
  <c r="P109" i="1"/>
  <c r="P110" i="1"/>
  <c r="P111" i="1"/>
  <c r="P181" i="1"/>
  <c r="O182" i="1"/>
  <c r="O183" i="1"/>
  <c r="O184" i="1"/>
  <c r="O185" i="1"/>
  <c r="O186" i="1"/>
  <c r="O187" i="1"/>
  <c r="O57" i="1"/>
  <c r="O58" i="1"/>
  <c r="O59" i="1"/>
  <c r="O60" i="1"/>
  <c r="O40" i="1"/>
  <c r="O41" i="1"/>
  <c r="O42" i="1"/>
  <c r="O43" i="1"/>
  <c r="O44" i="1"/>
  <c r="O45" i="1"/>
  <c r="O46" i="1"/>
  <c r="O47" i="1"/>
  <c r="O48" i="1"/>
  <c r="O93" i="1"/>
  <c r="O94" i="1"/>
  <c r="O95" i="1"/>
  <c r="O96" i="1"/>
  <c r="O97" i="1"/>
  <c r="O98" i="1"/>
  <c r="O99" i="1"/>
  <c r="O163" i="1"/>
  <c r="O164" i="1"/>
  <c r="O165" i="1"/>
  <c r="O166" i="1"/>
  <c r="O167" i="1"/>
  <c r="O168" i="1"/>
  <c r="O21" i="1"/>
  <c r="O22" i="1"/>
  <c r="O23" i="1"/>
  <c r="O24" i="1"/>
  <c r="O25" i="1"/>
  <c r="O71" i="1"/>
  <c r="O72" i="1"/>
  <c r="O73" i="1"/>
  <c r="O74" i="1"/>
  <c r="O117" i="1"/>
  <c r="O118" i="1"/>
  <c r="O119" i="1"/>
  <c r="O120" i="1"/>
  <c r="O112" i="1"/>
  <c r="O113" i="1"/>
  <c r="O114" i="1"/>
  <c r="O115" i="1"/>
  <c r="O116" i="1"/>
  <c r="O137" i="1"/>
  <c r="O138" i="1"/>
  <c r="O156" i="1"/>
  <c r="O157" i="1"/>
  <c r="O51" i="1"/>
  <c r="O52" i="1"/>
  <c r="O53" i="1"/>
  <c r="O63" i="1"/>
  <c r="O64" i="1"/>
  <c r="O169" i="1"/>
  <c r="O81" i="1"/>
  <c r="O82" i="1"/>
  <c r="O83" i="1"/>
  <c r="O84" i="1"/>
  <c r="O85" i="1"/>
  <c r="O86" i="1"/>
  <c r="O87" i="1"/>
  <c r="O88" i="1"/>
  <c r="O89" i="1"/>
  <c r="O90" i="1"/>
  <c r="O170" i="1"/>
  <c r="O103" i="1"/>
  <c r="O173" i="1"/>
  <c r="O174" i="1"/>
  <c r="O175" i="1"/>
  <c r="O176" i="1"/>
  <c r="O177" i="1"/>
  <c r="O91" i="1"/>
  <c r="O92" i="1"/>
  <c r="O33" i="1"/>
  <c r="O105" i="1"/>
  <c r="O77" i="1"/>
  <c r="O78" i="1"/>
  <c r="O79" i="1"/>
  <c r="O80" i="1"/>
  <c r="O133" i="1"/>
  <c r="O134" i="1"/>
  <c r="O135" i="1"/>
  <c r="O136" i="1"/>
  <c r="O67" i="1"/>
  <c r="O68" i="1"/>
  <c r="O69" i="1"/>
  <c r="O70" i="1"/>
  <c r="O10" i="1"/>
  <c r="O11" i="1"/>
  <c r="O26" i="1"/>
  <c r="O12" i="1"/>
  <c r="O127" i="1"/>
  <c r="O128" i="1"/>
  <c r="O129" i="1"/>
  <c r="O130" i="1"/>
  <c r="O131" i="1"/>
  <c r="O132" i="1"/>
  <c r="O188" i="1"/>
  <c r="O147" i="1"/>
  <c r="O148" i="1"/>
  <c r="O153" i="1"/>
  <c r="O154" i="1"/>
  <c r="O155" i="1"/>
  <c r="O27" i="1"/>
  <c r="O28" i="1"/>
  <c r="O29" i="1"/>
  <c r="O61" i="1"/>
  <c r="O62" i="1"/>
  <c r="O75" i="1"/>
  <c r="O76" i="1"/>
  <c r="O8" i="1"/>
  <c r="O9" i="1"/>
  <c r="O121" i="1"/>
  <c r="O122" i="1"/>
  <c r="O123" i="1"/>
  <c r="O124" i="1"/>
  <c r="O125" i="1"/>
  <c r="O126" i="1"/>
  <c r="O30" i="1"/>
  <c r="O31" i="1"/>
  <c r="O65" i="1"/>
  <c r="O66" i="1"/>
  <c r="O13" i="1"/>
  <c r="O14" i="1"/>
  <c r="O15" i="1"/>
  <c r="O16" i="1"/>
  <c r="O17" i="1"/>
  <c r="O18" i="1"/>
  <c r="O19" i="1"/>
  <c r="O20" i="1"/>
  <c r="O149" i="1"/>
  <c r="O150" i="1"/>
  <c r="O151" i="1"/>
  <c r="O152" i="1"/>
  <c r="O34" i="1"/>
  <c r="O35" i="1"/>
  <c r="O36" i="1"/>
  <c r="O158" i="1"/>
  <c r="O159" i="1"/>
  <c r="O160" i="1"/>
  <c r="O161" i="1"/>
  <c r="O162" i="1"/>
  <c r="O179" i="1"/>
  <c r="O180" i="1"/>
  <c r="O32" i="1"/>
  <c r="O3" i="1"/>
  <c r="O4" i="1"/>
  <c r="O5" i="1"/>
  <c r="O6" i="1"/>
  <c r="O7" i="1"/>
  <c r="O54" i="1"/>
  <c r="O55" i="1"/>
  <c r="O56" i="1"/>
  <c r="O139" i="1"/>
  <c r="O140" i="1"/>
  <c r="O141" i="1"/>
  <c r="O142" i="1"/>
  <c r="O49" i="1"/>
  <c r="O50" i="1"/>
  <c r="O171" i="1"/>
  <c r="O172" i="1"/>
  <c r="O143" i="1"/>
  <c r="O144" i="1"/>
  <c r="O145" i="1"/>
  <c r="O146" i="1"/>
  <c r="O100" i="1"/>
  <c r="O101" i="1"/>
  <c r="O102" i="1"/>
  <c r="O37" i="1"/>
  <c r="O38" i="1"/>
  <c r="O39" i="1"/>
  <c r="O104" i="1"/>
  <c r="O178" i="1"/>
  <c r="O106" i="1"/>
  <c r="O107" i="1"/>
  <c r="O108" i="1"/>
  <c r="O109" i="1"/>
  <c r="O110" i="1"/>
  <c r="O111" i="1"/>
  <c r="O181" i="1"/>
</calcChain>
</file>

<file path=xl/sharedStrings.xml><?xml version="1.0" encoding="utf-8"?>
<sst xmlns="http://schemas.openxmlformats.org/spreadsheetml/2006/main" count="1628" uniqueCount="493">
  <si>
    <t>Farm Name</t>
  </si>
  <si>
    <t>Owner</t>
  </si>
  <si>
    <t>STATE</t>
  </si>
  <si>
    <t>Division</t>
  </si>
  <si>
    <t>Scrapie Tag</t>
  </si>
  <si>
    <t>EID</t>
  </si>
  <si>
    <t>BT</t>
  </si>
  <si>
    <t>Sire</t>
  </si>
  <si>
    <t>Dam</t>
  </si>
  <si>
    <t>Birth Date</t>
  </si>
  <si>
    <t>Arrival Date</t>
  </si>
  <si>
    <t>Arrival Weight</t>
  </si>
  <si>
    <t>Arrival WDA</t>
  </si>
  <si>
    <t xml:space="preserve">Zink Berry farm &amp; Kiko Goats </t>
  </si>
  <si>
    <t xml:space="preserve">Jill Zink </t>
  </si>
  <si>
    <t>IN</t>
  </si>
  <si>
    <t>S</t>
  </si>
  <si>
    <t>INZBF-0539</t>
  </si>
  <si>
    <t>PALADIN'S BLACK KNIGHT</t>
  </si>
  <si>
    <t>ALYSSA</t>
  </si>
  <si>
    <t>INZBF-0544</t>
  </si>
  <si>
    <t>TW</t>
  </si>
  <si>
    <t>PENDING</t>
  </si>
  <si>
    <t>RUBY</t>
  </si>
  <si>
    <t>INZBF-0525</t>
  </si>
  <si>
    <t>GOATS UNLIMITED 2518</t>
  </si>
  <si>
    <t>CARLEE</t>
  </si>
  <si>
    <t>INZBF-0519</t>
  </si>
  <si>
    <t>GOATS UNLIMITED 4508</t>
  </si>
  <si>
    <t>TESS</t>
  </si>
  <si>
    <t>INZBF-0523</t>
  </si>
  <si>
    <t>TR</t>
  </si>
  <si>
    <t>PARONNI</t>
  </si>
  <si>
    <t>INZBF-0531</t>
  </si>
  <si>
    <t>CRUSH</t>
  </si>
  <si>
    <t>NW</t>
  </si>
  <si>
    <t>INZBF-0557</t>
  </si>
  <si>
    <t>SMORE</t>
  </si>
  <si>
    <t>Funkhouser Farms</t>
  </si>
  <si>
    <t>Brian Funkhouser</t>
  </si>
  <si>
    <t>INFUNK-0018</t>
  </si>
  <si>
    <t>N23M0320BWP0</t>
  </si>
  <si>
    <t>N22F03872ZBF0</t>
  </si>
  <si>
    <t>INFUNK-0044</t>
  </si>
  <si>
    <t>N22F0401ZBF1</t>
  </si>
  <si>
    <t>INFUNK-0020</t>
  </si>
  <si>
    <t>TRP</t>
  </si>
  <si>
    <t>N22F0379ZBF7</t>
  </si>
  <si>
    <t>INFUNK-0028</t>
  </si>
  <si>
    <t>Country Charm Farm</t>
  </si>
  <si>
    <t>Trent, Hunter &amp; Blake Gaylord</t>
  </si>
  <si>
    <t>KY</t>
  </si>
  <si>
    <t>KY12302-CC296</t>
  </si>
  <si>
    <t>KY12302-CC297</t>
  </si>
  <si>
    <t>KY12302-CC298</t>
  </si>
  <si>
    <t>KY12302-CC299</t>
  </si>
  <si>
    <t>KY12302-CC300</t>
  </si>
  <si>
    <t>KY12302-CC737</t>
  </si>
  <si>
    <t>KY12302-CC738</t>
  </si>
  <si>
    <t>KY12302-CC889</t>
  </si>
  <si>
    <t>KY12302-CC739</t>
  </si>
  <si>
    <t>Jon"s Goats</t>
  </si>
  <si>
    <t>Jonathan Cooper-Ellis</t>
  </si>
  <si>
    <t>VT</t>
  </si>
  <si>
    <t>VTX0624-S001</t>
  </si>
  <si>
    <t>VTX0624-S003</t>
  </si>
  <si>
    <t>VTX0624-S004</t>
  </si>
  <si>
    <t>VTX0624-S005</t>
  </si>
  <si>
    <t>VTX0624-S012</t>
  </si>
  <si>
    <t>VTX0624-S017</t>
  </si>
  <si>
    <t>NS</t>
  </si>
  <si>
    <t>VTX0624-S002</t>
  </si>
  <si>
    <t>Triple M Kikos</t>
  </si>
  <si>
    <t>Ron &amp; Christian Mcgill</t>
  </si>
  <si>
    <t>IN29TMB-0996</t>
  </si>
  <si>
    <t>TMK112</t>
  </si>
  <si>
    <t>IN29TMB-1022</t>
  </si>
  <si>
    <t>TMK577</t>
  </si>
  <si>
    <t>IN29TMB-1013</t>
  </si>
  <si>
    <t>TMK250</t>
  </si>
  <si>
    <t>IN29TMB-1009</t>
  </si>
  <si>
    <t>TMK221</t>
  </si>
  <si>
    <t>IN29TMB-1019</t>
  </si>
  <si>
    <t>TMK VICTOR</t>
  </si>
  <si>
    <t>IN29TMB-1012</t>
  </si>
  <si>
    <t>TMK576</t>
  </si>
  <si>
    <t xml:space="preserve">Barnhart Farms </t>
  </si>
  <si>
    <t>John &amp; Barbara Barnhart</t>
  </si>
  <si>
    <t>OH</t>
  </si>
  <si>
    <t>OH6176-1505</t>
  </si>
  <si>
    <t>JWB0900 BLUE BANDIT</t>
  </si>
  <si>
    <t>JWBM224 MISS HEATHER</t>
  </si>
  <si>
    <t>OH6176-1394</t>
  </si>
  <si>
    <t>JWBN324</t>
  </si>
  <si>
    <t>OH6176-1751</t>
  </si>
  <si>
    <t>RMK OUTLAW'S REGULATOR</t>
  </si>
  <si>
    <t>JWBM302 MAY</t>
  </si>
  <si>
    <t>OH6176-1757</t>
  </si>
  <si>
    <t>JWBN017 NAUGHTY NICK</t>
  </si>
  <si>
    <t>JWNM140 CINDERELLA</t>
  </si>
  <si>
    <t>OH6176-1395</t>
  </si>
  <si>
    <t>JWB N324</t>
  </si>
  <si>
    <t>OH6176-1752</t>
  </si>
  <si>
    <t>Hoosier Hills Kikos</t>
  </si>
  <si>
    <t>Patt Larr</t>
  </si>
  <si>
    <t>IN72009-S636</t>
  </si>
  <si>
    <t>IN72009-S640</t>
  </si>
  <si>
    <t>IN72009-S612</t>
  </si>
  <si>
    <t>IN72009-S637</t>
  </si>
  <si>
    <t>MacTavish Farmstead</t>
  </si>
  <si>
    <t>James Thompson</t>
  </si>
  <si>
    <t>GA</t>
  </si>
  <si>
    <t>GA1964-0153</t>
  </si>
  <si>
    <t>GA1964-145</t>
  </si>
  <si>
    <t>GA1964-147</t>
  </si>
  <si>
    <t>GA1964-0150</t>
  </si>
  <si>
    <t xml:space="preserve">M.R.Goats </t>
  </si>
  <si>
    <t xml:space="preserve">Mike Renick </t>
  </si>
  <si>
    <t>WV</t>
  </si>
  <si>
    <t>WV1037-2679</t>
  </si>
  <si>
    <t>WV1037-2620</t>
  </si>
  <si>
    <t>WV1037-2613</t>
  </si>
  <si>
    <t>WV1037-2635</t>
  </si>
  <si>
    <t>WV1037-2634</t>
  </si>
  <si>
    <t xml:space="preserve">Scratch Gravel Acres </t>
  </si>
  <si>
    <t xml:space="preserve">Douglas Paddock </t>
  </si>
  <si>
    <t>VA</t>
  </si>
  <si>
    <t>VA002446-2616</t>
  </si>
  <si>
    <t>KDJ MILE HIGH</t>
  </si>
  <si>
    <t>KDJ TOMAHAWK'S LOOKING AT YOU</t>
  </si>
  <si>
    <t>VA002446-2608</t>
  </si>
  <si>
    <t>QU</t>
  </si>
  <si>
    <t>GOT PRODIGY'S GIRL 836</t>
  </si>
  <si>
    <t xml:space="preserve">Tree House Browsers </t>
  </si>
  <si>
    <t xml:space="preserve">Matt and Dave Peters </t>
  </si>
  <si>
    <t>NC</t>
  </si>
  <si>
    <t>NC0310014-2636</t>
  </si>
  <si>
    <t>MAN AMONG BOYS</t>
  </si>
  <si>
    <t>TBR-1910</t>
  </si>
  <si>
    <t>NC0310014-2638</t>
  </si>
  <si>
    <t>HEAVY ARTILLERY</t>
  </si>
  <si>
    <t>TBR-2442</t>
  </si>
  <si>
    <t xml:space="preserve">Rachael Coggins </t>
  </si>
  <si>
    <t>TX</t>
  </si>
  <si>
    <t>TX26849-S169</t>
  </si>
  <si>
    <t>PMC BLACKBRUSH</t>
  </si>
  <si>
    <t>LFK DEMON'S DAISY</t>
  </si>
  <si>
    <t>Dendar Farms</t>
  </si>
  <si>
    <t xml:space="preserve">Dennis &amp; Darla Higgins </t>
  </si>
  <si>
    <t>OK</t>
  </si>
  <si>
    <t>OK1627-2394</t>
  </si>
  <si>
    <t>DDH MISSISSIP</t>
  </si>
  <si>
    <t>72-902</t>
  </si>
  <si>
    <t>OK1627-2423</t>
  </si>
  <si>
    <t>SAN LEGACY'S RINGO</t>
  </si>
  <si>
    <t>OK1627-2414</t>
  </si>
  <si>
    <t xml:space="preserve">Glasson Kikos </t>
  </si>
  <si>
    <t>Tyler &amp; Sydney Glasson</t>
  </si>
  <si>
    <t>KY4190-JTG903</t>
  </si>
  <si>
    <t>JTG 170</t>
  </si>
  <si>
    <t>KY4190-JTG920</t>
  </si>
  <si>
    <t>GA 0265</t>
  </si>
  <si>
    <t>Two One Seven Farms</t>
  </si>
  <si>
    <t>Joseph Miles</t>
  </si>
  <si>
    <t>AR</t>
  </si>
  <si>
    <t>AR8394-0230</t>
  </si>
  <si>
    <t>N16M0480CLP8</t>
  </si>
  <si>
    <t>N21F0001JMI8</t>
  </si>
  <si>
    <t>JD Ranch Kiko's</t>
  </si>
  <si>
    <t>Jarred Dennison</t>
  </si>
  <si>
    <t>KY4691-2604</t>
  </si>
  <si>
    <t>HULK</t>
  </si>
  <si>
    <t>KY4691-2606</t>
  </si>
  <si>
    <t>KY4691-2609</t>
  </si>
  <si>
    <t>ROMEO</t>
  </si>
  <si>
    <t>KY4691-2619</t>
  </si>
  <si>
    <t>GUNSLINGER</t>
  </si>
  <si>
    <t>KY4691-2636</t>
  </si>
  <si>
    <t>TAY V108</t>
  </si>
  <si>
    <t>KY4691-2648</t>
  </si>
  <si>
    <t>TAY ONYX</t>
  </si>
  <si>
    <t>KY4691-2650</t>
  </si>
  <si>
    <t>SIR SPOTS</t>
  </si>
  <si>
    <t>PANDA</t>
  </si>
  <si>
    <t>KY4691-2653</t>
  </si>
  <si>
    <t>KY4691-2605</t>
  </si>
  <si>
    <t>KY4691-2614</t>
  </si>
  <si>
    <t>AR8394-0247</t>
  </si>
  <si>
    <t>N21F0005JMI5</t>
  </si>
  <si>
    <t>John Roller</t>
  </si>
  <si>
    <t>TN</t>
  </si>
  <si>
    <t>TNLRF-526</t>
  </si>
  <si>
    <t>SDK</t>
  </si>
  <si>
    <t>Warriors Path Kikos</t>
  </si>
  <si>
    <t>Andy Roller</t>
  </si>
  <si>
    <t>TNWPK-582</t>
  </si>
  <si>
    <t>TNWPK-602</t>
  </si>
  <si>
    <t>TNWPK-603</t>
  </si>
  <si>
    <t>TNWPK-592</t>
  </si>
  <si>
    <t>TNWPK-594</t>
  </si>
  <si>
    <t>CJ</t>
  </si>
  <si>
    <t>Jessee Farms</t>
  </si>
  <si>
    <t>Kenneth Jessee</t>
  </si>
  <si>
    <t>VA80060-2610</t>
  </si>
  <si>
    <t>N98M0055WSUS</t>
  </si>
  <si>
    <t>18K814BWP40</t>
  </si>
  <si>
    <t>VA80060-2604</t>
  </si>
  <si>
    <t>N22F2240OKDJ7</t>
  </si>
  <si>
    <t xml:space="preserve">Broken Y Farm </t>
  </si>
  <si>
    <t>Sandy &amp; Lee Young</t>
  </si>
  <si>
    <t>GA2417-0181</t>
  </si>
  <si>
    <t>N21M0138WDK2</t>
  </si>
  <si>
    <t>N18F0007LOK2</t>
  </si>
  <si>
    <t xml:space="preserve">Long Creek Kikos </t>
  </si>
  <si>
    <t>Leslie Brown</t>
  </si>
  <si>
    <t>TNLCK0267-267</t>
  </si>
  <si>
    <t>Iron Bridge Farms</t>
  </si>
  <si>
    <t xml:space="preserve">Thomas &amp; Vickie Elliot </t>
  </si>
  <si>
    <t>IL</t>
  </si>
  <si>
    <t>IL857-205</t>
  </si>
  <si>
    <t>N23M233L009</t>
  </si>
  <si>
    <t>23K022VLE41</t>
  </si>
  <si>
    <t>IL857-213</t>
  </si>
  <si>
    <t>23K025VLE81</t>
  </si>
  <si>
    <t>IL857-220</t>
  </si>
  <si>
    <t>N23F2465L009</t>
  </si>
  <si>
    <t>IL857-224</t>
  </si>
  <si>
    <t>N23F0187WAC8</t>
  </si>
  <si>
    <t>Red Ranch Goats</t>
  </si>
  <si>
    <t xml:space="preserve">Jim an Angie loos </t>
  </si>
  <si>
    <t>IL4672F-V003</t>
  </si>
  <si>
    <t>N21MO104PB6</t>
  </si>
  <si>
    <t>22P279ALA09</t>
  </si>
  <si>
    <t>IL4672F-V004</t>
  </si>
  <si>
    <t>N21MO164PBG9</t>
  </si>
  <si>
    <t>N/P</t>
  </si>
  <si>
    <t>IL4672F-V006</t>
  </si>
  <si>
    <t>N21MO184PB63</t>
  </si>
  <si>
    <t>N21F2148MR65</t>
  </si>
  <si>
    <t>IL4672F-V038</t>
  </si>
  <si>
    <t>N22M0262BWP5</t>
  </si>
  <si>
    <t>N23F3046RBK0</t>
  </si>
  <si>
    <t>Harper Valley Farms</t>
  </si>
  <si>
    <t>Farley &amp; Brandi Harper</t>
  </si>
  <si>
    <t>INHARP-26031</t>
  </si>
  <si>
    <t>N23M1133ROW8</t>
  </si>
  <si>
    <t>N22F2225PBG5</t>
  </si>
  <si>
    <t>INHARP-26033</t>
  </si>
  <si>
    <t>N23F0245S5K9</t>
  </si>
  <si>
    <t>INHARP-26039</t>
  </si>
  <si>
    <t>N23F0088CSP9</t>
  </si>
  <si>
    <t>INHARP-26040</t>
  </si>
  <si>
    <t xml:space="preserve">Abrams Creek farm </t>
  </si>
  <si>
    <t xml:space="preserve">Jennings Whicker </t>
  </si>
  <si>
    <t>VA001420-194</t>
  </si>
  <si>
    <t>VA001420-196</t>
  </si>
  <si>
    <t>VA001420-202</t>
  </si>
  <si>
    <t>Mother Elm Farm</t>
  </si>
  <si>
    <t xml:space="preserve">Kevin Cook </t>
  </si>
  <si>
    <t>W</t>
  </si>
  <si>
    <t>INMELM-26011</t>
  </si>
  <si>
    <t>WDK LOW COUNTRY</t>
  </si>
  <si>
    <t>BWP SPECKLES 350 GRACE</t>
  </si>
  <si>
    <t>INMELM-26008</t>
  </si>
  <si>
    <t xml:space="preserve">GOT HURRICANE </t>
  </si>
  <si>
    <t>GOT LONGMIRE'S GIRL 1265</t>
  </si>
  <si>
    <t>INMELM-26023</t>
  </si>
  <si>
    <t>GOT HANK'S AUDREY</t>
  </si>
  <si>
    <t>INMELM-26028</t>
  </si>
  <si>
    <t>TMK THORA SPECKLES</t>
  </si>
  <si>
    <t>INMELM-26041</t>
  </si>
  <si>
    <t>MTF GATOR BOY</t>
  </si>
  <si>
    <t>MTF CHARLIE'S RAVEN</t>
  </si>
  <si>
    <t>INMELM-26042</t>
  </si>
  <si>
    <t>TBR SAM MAKER'S MARK 2415</t>
  </si>
  <si>
    <t>INZBF-0513</t>
  </si>
  <si>
    <t>GOATS UNLIMITED 4505</t>
  </si>
  <si>
    <t>HOOSIER HOLLY</t>
  </si>
  <si>
    <t>Swampy Acre Kikos</t>
  </si>
  <si>
    <t>Gary and Shelley Langley</t>
  </si>
  <si>
    <t>IN80018-21152</t>
  </si>
  <si>
    <t>STAY GOLD</t>
  </si>
  <si>
    <t>PUMPKIN'S MOLLY</t>
  </si>
  <si>
    <t>IN80018-21153</t>
  </si>
  <si>
    <t>SUGAR BELLE</t>
  </si>
  <si>
    <t>Traceback Ranch</t>
  </si>
  <si>
    <t xml:space="preserve">Chad Miller </t>
  </si>
  <si>
    <t>IN434201-2601</t>
  </si>
  <si>
    <t>ROW WARSON'S ARYA</t>
  </si>
  <si>
    <t>IN434201-2602</t>
  </si>
  <si>
    <t>IN434201-2603</t>
  </si>
  <si>
    <t>MTF CHARLIE'S RYLEE</t>
  </si>
  <si>
    <t>OH6176-1509</t>
  </si>
  <si>
    <t>JWBP147</t>
  </si>
  <si>
    <t>OH6176-1368</t>
  </si>
  <si>
    <t>LLG PATRICK</t>
  </si>
  <si>
    <t>JWBM312 MYSTIC</t>
  </si>
  <si>
    <t>OH6176-1367</t>
  </si>
  <si>
    <t>Gimli Pond Kiko goats</t>
  </si>
  <si>
    <t>Kurt and Elizabeth Wood</t>
  </si>
  <si>
    <t>INGPKG-0139</t>
  </si>
  <si>
    <t>N24M0868TMK8</t>
  </si>
  <si>
    <t>N22F0714GOT3</t>
  </si>
  <si>
    <t>INGPKG-0151</t>
  </si>
  <si>
    <t>N20M0020MYS2</t>
  </si>
  <si>
    <t>N24F0537SQF2</t>
  </si>
  <si>
    <t>IN72009-S604</t>
  </si>
  <si>
    <t>IN72009-S607</t>
  </si>
  <si>
    <t xml:space="preserve">7 Stands Farm </t>
  </si>
  <si>
    <t>Jamie Miles</t>
  </si>
  <si>
    <t>NC0057-0079</t>
  </si>
  <si>
    <t>N23M0152SSFK8</t>
  </si>
  <si>
    <t>N240280SMK0</t>
  </si>
  <si>
    <t>NC0057-0092</t>
  </si>
  <si>
    <t>N23M0941GOT4</t>
  </si>
  <si>
    <t>N18F0213MWS5</t>
  </si>
  <si>
    <t>GA1964-602</t>
  </si>
  <si>
    <t>GA1964-601</t>
  </si>
  <si>
    <t>GA1964-604</t>
  </si>
  <si>
    <t>GA1964-603</t>
  </si>
  <si>
    <t>GA1964-332</t>
  </si>
  <si>
    <t>GA1964-231</t>
  </si>
  <si>
    <t>Box T Farms</t>
  </si>
  <si>
    <t>Gage Thornton</t>
  </si>
  <si>
    <t>GA3052-0109</t>
  </si>
  <si>
    <t>N24M1394GOT1</t>
  </si>
  <si>
    <t>N21F0109PPK3</t>
  </si>
  <si>
    <t>GA3052-0125</t>
  </si>
  <si>
    <t>Gulfsouth Kikos</t>
  </si>
  <si>
    <t>Darryl Byrd</t>
  </si>
  <si>
    <t>MS</t>
  </si>
  <si>
    <t>MS3157-0293</t>
  </si>
  <si>
    <t>N22M06626GSK7</t>
  </si>
  <si>
    <t>N23F2361KDJ0</t>
  </si>
  <si>
    <t>MS3157-0294</t>
  </si>
  <si>
    <t>N24F0725GSK4</t>
  </si>
  <si>
    <t>Ashfield Farm Kikos</t>
  </si>
  <si>
    <t>James &amp; Ashley Mansfield</t>
  </si>
  <si>
    <t>FL</t>
  </si>
  <si>
    <t>FL602299-0274</t>
  </si>
  <si>
    <t>DFD</t>
  </si>
  <si>
    <t>FL602299-2624</t>
  </si>
  <si>
    <t>MR WW</t>
  </si>
  <si>
    <t>MERCEDES</t>
  </si>
  <si>
    <t>FL602299-2658</t>
  </si>
  <si>
    <t>FL602299-2615</t>
  </si>
  <si>
    <t>POLLY</t>
  </si>
  <si>
    <t>FL602299-2642</t>
  </si>
  <si>
    <t>ONYX</t>
  </si>
  <si>
    <t>FL602299-2632</t>
  </si>
  <si>
    <t>FL602299-2637</t>
  </si>
  <si>
    <t>KRYSTAL</t>
  </si>
  <si>
    <t>FL602299-2633</t>
  </si>
  <si>
    <t>Sweitzer Hollow Goats</t>
  </si>
  <si>
    <t xml:space="preserve">Mark Sweitzer </t>
  </si>
  <si>
    <t>PA</t>
  </si>
  <si>
    <t>PA5292-0962</t>
  </si>
  <si>
    <t>N24M2426BMK6</t>
  </si>
  <si>
    <t>N19F0903CHG9</t>
  </si>
  <si>
    <t>PA5292-0829</t>
  </si>
  <si>
    <t>N21F0467GOT0</t>
  </si>
  <si>
    <t>PA5292-0830</t>
  </si>
  <si>
    <t>N22F0365TMK0</t>
  </si>
  <si>
    <t>PA5292-0827</t>
  </si>
  <si>
    <t>N24M2427MRG0</t>
  </si>
  <si>
    <t>N24F0546TMK9</t>
  </si>
  <si>
    <t>Cedar Hill Goats</t>
  </si>
  <si>
    <t>Terry Sweitzer</t>
  </si>
  <si>
    <t>PA13206-0097</t>
  </si>
  <si>
    <t>N21M0099WAC9</t>
  </si>
  <si>
    <t>N21F0002TLS2</t>
  </si>
  <si>
    <t>PA13206-0096</t>
  </si>
  <si>
    <t>N23M0125TLS4</t>
  </si>
  <si>
    <t>N24F2414MRG7</t>
  </si>
  <si>
    <t>PA13206-0095</t>
  </si>
  <si>
    <t>N21F0311RHK8</t>
  </si>
  <si>
    <t>NC0310014-2601</t>
  </si>
  <si>
    <t>CROATAN</t>
  </si>
  <si>
    <t>TBR-2345</t>
  </si>
  <si>
    <t>NC0310014-2605</t>
  </si>
  <si>
    <t>TBR-2104</t>
  </si>
  <si>
    <t>NC0310014-2606</t>
  </si>
  <si>
    <t>PBG-1971</t>
  </si>
  <si>
    <t>NC0310014-2629</t>
  </si>
  <si>
    <t>TBR-2414</t>
  </si>
  <si>
    <t>NC0310014-2604</t>
  </si>
  <si>
    <t xml:space="preserve">Willis Farm </t>
  </si>
  <si>
    <t>Michael and Karen Willis</t>
  </si>
  <si>
    <t>TN015994-102</t>
  </si>
  <si>
    <t>SFFL-0286</t>
  </si>
  <si>
    <t>EAV TOP GUN'S JASMINE</t>
  </si>
  <si>
    <t>TN015994-104</t>
  </si>
  <si>
    <t>ALA MISS 569</t>
  </si>
  <si>
    <t>Brashears Creek Kikos</t>
  </si>
  <si>
    <t>Walter Head</t>
  </si>
  <si>
    <t>KY11287-2601</t>
  </si>
  <si>
    <t>RAI THOR</t>
  </si>
  <si>
    <t>GSK EDEN 725</t>
  </si>
  <si>
    <t>2 C Kikos</t>
  </si>
  <si>
    <t>TX26849-S007</t>
  </si>
  <si>
    <t>PBG HOOSIER BODYGUARD</t>
  </si>
  <si>
    <t>PBG HOMEBREW'S 2432</t>
  </si>
  <si>
    <t>TX26849-S008</t>
  </si>
  <si>
    <t>GOT WOODY G</t>
  </si>
  <si>
    <t>TWO HOLIDAY</t>
  </si>
  <si>
    <t>TX26849-S010</t>
  </si>
  <si>
    <t>TWO SPECIAL VELVET</t>
  </si>
  <si>
    <t>TX26849-S023</t>
  </si>
  <si>
    <t>TNT RAIZ'N KANE</t>
  </si>
  <si>
    <t>PBG HOOSIER BUMPKIN</t>
  </si>
  <si>
    <t>TX26849-S018</t>
  </si>
  <si>
    <t>TWO CAMO</t>
  </si>
  <si>
    <t>OK1627-2297</t>
  </si>
  <si>
    <t>OK1627-2314</t>
  </si>
  <si>
    <t>OK1627-2245</t>
  </si>
  <si>
    <t xml:space="preserve">Southwest Creek Farm </t>
  </si>
  <si>
    <t xml:space="preserve">Joe and Jamie Marks </t>
  </si>
  <si>
    <t>NC00954-6017</t>
  </si>
  <si>
    <t>N08M0540CGI2</t>
  </si>
  <si>
    <t>N21F0130BWP0</t>
  </si>
  <si>
    <t>NC00954-6027</t>
  </si>
  <si>
    <t>N22F2238PBG8</t>
  </si>
  <si>
    <t>NC00954-6070</t>
  </si>
  <si>
    <t>N24M0867CVK4</t>
  </si>
  <si>
    <t>N23F0012STO8</t>
  </si>
  <si>
    <t>NC00954-6081</t>
  </si>
  <si>
    <t>N21F0317TMK2</t>
  </si>
  <si>
    <t>Deep Fork Kikos</t>
  </si>
  <si>
    <t xml:space="preserve">Grayson Francis </t>
  </si>
  <si>
    <t>OK5088-GPF44</t>
  </si>
  <si>
    <t>OK5088-GPF46</t>
  </si>
  <si>
    <t>AR8394-0223</t>
  </si>
  <si>
    <t>N21F0874PBG1</t>
  </si>
  <si>
    <t>AR8394-0220</t>
  </si>
  <si>
    <t>N23F0049JMI9</t>
  </si>
  <si>
    <t>Stoney Creek Kikos</t>
  </si>
  <si>
    <t xml:space="preserve">Bill and Kisa Francis </t>
  </si>
  <si>
    <t>OK5088-S014</t>
  </si>
  <si>
    <t>OK5088-S017</t>
  </si>
  <si>
    <t>OK5088-S035</t>
  </si>
  <si>
    <t>OK5088-S047</t>
  </si>
  <si>
    <t>Kracked Out Kikos</t>
  </si>
  <si>
    <t>Jess &amp; Janessa Smola</t>
  </si>
  <si>
    <t>NE</t>
  </si>
  <si>
    <t>NE4708-2653</t>
  </si>
  <si>
    <t>SKOK DON JULIO</t>
  </si>
  <si>
    <t>DRG HONDO'S 771</t>
  </si>
  <si>
    <t>NE4708-2627</t>
  </si>
  <si>
    <t>EAV BLUE'S MABLE 124</t>
  </si>
  <si>
    <t>NE4708-2630</t>
  </si>
  <si>
    <t>MRG 2161</t>
  </si>
  <si>
    <t>Chey-View kikos</t>
  </si>
  <si>
    <t xml:space="preserve">Kendall &amp; Dana Barnes </t>
  </si>
  <si>
    <t>KY5601-1005</t>
  </si>
  <si>
    <t>WAC FORT DUANE</t>
  </si>
  <si>
    <t>MAC 660</t>
  </si>
  <si>
    <t>KY5601-1033</t>
  </si>
  <si>
    <t>MAC 630</t>
  </si>
  <si>
    <t>KY5601-1045</t>
  </si>
  <si>
    <t>CVK CHINOOK WV18</t>
  </si>
  <si>
    <t>CWF DELILAH</t>
  </si>
  <si>
    <t>TNLRF-519</t>
  </si>
  <si>
    <t>TNWPK-590</t>
  </si>
  <si>
    <t>KC</t>
  </si>
  <si>
    <t>VIXEN</t>
  </si>
  <si>
    <t>TNLCK0267-253</t>
  </si>
  <si>
    <t>TNLCK0267-285</t>
  </si>
  <si>
    <t>TNLCK0267-268</t>
  </si>
  <si>
    <t>TNLCK0267-302</t>
  </si>
  <si>
    <t>TNLCK0267-297</t>
  </si>
  <si>
    <t>TNLCK0267-303</t>
  </si>
  <si>
    <t>Row Labels</t>
  </si>
  <si>
    <t>Grand Total</t>
  </si>
  <si>
    <t>Average of Arrival Weight</t>
  </si>
  <si>
    <t>Average of Arrival WDA</t>
  </si>
  <si>
    <t>Lazy R Kikos</t>
  </si>
  <si>
    <t>Arrival FEC</t>
  </si>
  <si>
    <t>Average of Arrival FEC</t>
  </si>
  <si>
    <t>On Test Wt</t>
  </si>
  <si>
    <t>On-Test FAC</t>
  </si>
  <si>
    <t>On-Test FEC</t>
  </si>
  <si>
    <t>Transition ADG</t>
  </si>
  <si>
    <t>On-Test WDA</t>
  </si>
  <si>
    <t>Average of On Test Wt</t>
  </si>
  <si>
    <t>Average Test    wt (lbs)</t>
  </si>
  <si>
    <t>Arrival</t>
  </si>
  <si>
    <t>On-Test</t>
  </si>
  <si>
    <t>Average of On-Test WDA</t>
  </si>
  <si>
    <t>Average of Transition ADG</t>
  </si>
  <si>
    <t>Avg  WDA/ADG (lbs/d)</t>
  </si>
  <si>
    <t>Average of On-Test FEC</t>
  </si>
  <si>
    <t>Avg  FEC (eggs/g)</t>
  </si>
  <si>
    <t>Trans ADG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</si>
</sst>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4" x14ac:knownFonts="1">
    <font>
      <sz val="11"/>
      <color theme="1"/>
      <name val="Aptos Narrow"/>
      <family val="2"/>
      <scheme val="minor"/>
    </font>
    <font>
      <sz val="8"/>
      <name val="Aptos Narrow"/>
      <family val="2"/>
      <scheme val="minor"/>
    </font>
    <font>
      <b/>
      <sz val="20"/>
      <color theme="1"/>
      <name val="Aptos Narrow"/>
      <family val="2"/>
      <scheme val="minor"/>
    </font>
    <font>
      <b/>
      <sz val="28"/>
      <color theme="1"/>
      <name val="Aptos Narrow"/>
      <family val="2"/>
      <scheme val="minor"/>
    </font>
  </fonts>
  <fills count="3">
    <fill>
      <patternFill patternType="none"/>
    </fill>
    <fill>
      <patternFill patternType="gray125"/>
    </fill>
    <fill>
      <patternFill patternType="solid">
        <fgColor theme="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25">
    <xf numFmtId="0" fontId="0" fillId="0" borderId="0" xfId="0"/>
    <xf numFmtId="0" fontId="0" fillId="0" borderId="0" xfId="0" pivotButton="1"/>
    <xf numFmtId="0" fontId="0" fillId="0" borderId="0" xfId="0" applyAlignment="1">
      <alignment horizontal="left"/>
    </xf>
    <xf numFmtId="1" fontId="0" fillId="0" borderId="0" xfId="0" applyNumberFormat="1"/>
    <xf numFmtId="164" fontId="0" fillId="0" borderId="0" xfId="0" applyNumberFormat="1"/>
    <xf numFmtId="2" fontId="0" fillId="0" borderId="0" xfId="0" applyNumberFormat="1"/>
    <xf numFmtId="0" fontId="0" fillId="0" borderId="0" xfId="0" applyAlignment="1">
      <alignment horizontal="center" wrapText="1"/>
    </xf>
    <xf numFmtId="0" fontId="0" fillId="0" borderId="0" xfId="0" applyAlignment="1">
      <alignment horizontal="left" wrapText="1"/>
    </xf>
    <xf numFmtId="0" fontId="0" fillId="2" borderId="0" xfId="0" applyFill="1"/>
    <xf numFmtId="0" fontId="3" fillId="2" borderId="1" xfId="0" applyFont="1" applyFill="1" applyBorder="1" applyAlignment="1">
      <alignment horizontal="center" vertical="center"/>
    </xf>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14" fontId="0" fillId="0" borderId="0" xfId="0" applyNumberFormat="1"/>
    <xf numFmtId="0" fontId="0" fillId="0" borderId="0" xfId="0" applyAlignment="1">
      <alignment horizontal="center"/>
    </xf>
    <xf numFmtId="2" fontId="0" fillId="0" borderId="0" xfId="0" applyNumberFormat="1" applyAlignment="1">
      <alignment horizontal="center"/>
    </xf>
    <xf numFmtId="0" fontId="2" fillId="2" borderId="0" xfId="0" applyFont="1" applyFill="1" applyAlignment="1">
      <alignment horizontal="center" vertical="center" wrapText="1"/>
    </xf>
    <xf numFmtId="0" fontId="3" fillId="2" borderId="0" xfId="0" applyFont="1" applyFill="1" applyAlignment="1">
      <alignment horizontal="center" vertical="center"/>
    </xf>
    <xf numFmtId="1" fontId="0" fillId="0" borderId="0" xfId="0" applyNumberFormat="1" applyAlignment="1">
      <alignment horizontal="center"/>
    </xf>
    <xf numFmtId="0" fontId="3" fillId="2" borderId="0" xfId="0" applyFont="1" applyFill="1" applyAlignment="1">
      <alignment horizontal="center" vertical="center" wrapText="1"/>
    </xf>
  </cellXfs>
  <cellStyles count="1">
    <cellStyle name="Normal" xfId="0" builtinId="0"/>
  </cellStyles>
  <dxfs count="10">
    <dxf>
      <numFmt numFmtId="1" formatCode="0"/>
    </dxf>
    <dxf>
      <numFmt numFmtId="1" formatCode="0"/>
    </dxf>
    <dxf>
      <alignment horizontal="center"/>
    </dxf>
    <dxf>
      <alignment horizontal="center"/>
    </dxf>
    <dxf>
      <numFmt numFmtId="165" formatCode="0.0"/>
    </dxf>
    <dxf>
      <alignment horizontal="center"/>
    </dxf>
    <dxf>
      <alignment horizontal="center"/>
    </dxf>
    <dxf>
      <alignment horizontal="center"/>
    </dxf>
    <dxf>
      <alignment horizontal="center"/>
    </dxf>
    <dxf>
      <numFmt numFmtId="2" formatCode="0.00"/>
    </dxf>
  </dxfs>
  <tableStyles count="0" defaultTableStyle="TableStyleMedium2" defaultPivotStyle="PivotStyleLight16"/>
  <colors>
    <mruColors>
      <color rgb="FFBCB800"/>
      <color rgb="FFFFFF00"/>
      <color rgb="FFA3A3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microsoft.com/office/2007/relationships/slicerCache" Target="slicerCaches/slicerCache6.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microsoft.com/office/2007/relationships/slicerCache" Target="slicerCaches/slicerCache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07/relationships/slicerCache" Target="slicerCaches/slicerCache4.xml"/><Relationship Id="rId5" Type="http://schemas.openxmlformats.org/officeDocument/2006/relationships/worksheet" Target="worksheets/sheet5.xml"/><Relationship Id="rId15" Type="http://schemas.openxmlformats.org/officeDocument/2006/relationships/styles" Target="styles.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pivotSource>
    <c:name>[2026 WV Buck Test Data Report.xlsx]Weight!PivotTable1</c:name>
    <c:fmtId val="8"/>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bg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6297905927793744E-2"/>
          <c:y val="0.15293042523626549"/>
          <c:w val="0.90509069642276996"/>
          <c:h val="0.4654490340332868"/>
        </c:manualLayout>
      </c:layout>
      <c:barChart>
        <c:barDir val="col"/>
        <c:grouping val="clustered"/>
        <c:varyColors val="0"/>
        <c:ser>
          <c:idx val="0"/>
          <c:order val="0"/>
          <c:tx>
            <c:strRef>
              <c:f>Weight!$B$1</c:f>
              <c:strCache>
                <c:ptCount val="1"/>
                <c:pt idx="0">
                  <c:v>Average of Arrival Weight</c:v>
                </c:pt>
              </c:strCache>
            </c:strRef>
          </c:tx>
          <c:spPr>
            <a:solidFill>
              <a:schemeClr val="accent1"/>
            </a:solidFill>
            <a:ln>
              <a:noFill/>
            </a:ln>
            <a:effectLst/>
          </c:spPr>
          <c:invertIfNegative val="0"/>
          <c:cat>
            <c:strRef>
              <c:f>Weight!$A$2:$A$44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Weight!$B$2:$B$44</c:f>
              <c:numCache>
                <c:formatCode>0.00</c:formatCode>
                <c:ptCount val="42"/>
                <c:pt idx="0">
                  <c:v>52.933333333333337</c:v>
                </c:pt>
                <c:pt idx="1">
                  <c:v>54.2</c:v>
                </c:pt>
                <c:pt idx="2">
                  <c:v>42.733333333333327</c:v>
                </c:pt>
                <c:pt idx="3">
                  <c:v>56.975000000000001</c:v>
                </c:pt>
                <c:pt idx="4">
                  <c:v>49.422222222222217</c:v>
                </c:pt>
                <c:pt idx="5">
                  <c:v>54.400000000000006</c:v>
                </c:pt>
                <c:pt idx="6">
                  <c:v>56.6</c:v>
                </c:pt>
                <c:pt idx="7">
                  <c:v>43</c:v>
                </c:pt>
                <c:pt idx="8">
                  <c:v>66.666666666666671</c:v>
                </c:pt>
                <c:pt idx="9">
                  <c:v>50.333333333333336</c:v>
                </c:pt>
                <c:pt idx="10">
                  <c:v>52.155555555555544</c:v>
                </c:pt>
                <c:pt idx="11">
                  <c:v>60.6</c:v>
                </c:pt>
                <c:pt idx="12">
                  <c:v>50.033333333333331</c:v>
                </c:pt>
                <c:pt idx="13">
                  <c:v>59.099999999999994</c:v>
                </c:pt>
                <c:pt idx="14">
                  <c:v>74</c:v>
                </c:pt>
                <c:pt idx="15">
                  <c:v>38.1</c:v>
                </c:pt>
                <c:pt idx="16">
                  <c:v>51.5</c:v>
                </c:pt>
                <c:pt idx="17">
                  <c:v>46.8</c:v>
                </c:pt>
                <c:pt idx="18">
                  <c:v>62.633333333333326</c:v>
                </c:pt>
                <c:pt idx="19">
                  <c:v>56.2</c:v>
                </c:pt>
                <c:pt idx="20">
                  <c:v>44.2</c:v>
                </c:pt>
                <c:pt idx="21">
                  <c:v>52.3</c:v>
                </c:pt>
                <c:pt idx="22">
                  <c:v>41.600000000000009</c:v>
                </c:pt>
                <c:pt idx="23">
                  <c:v>66.13333333333334</c:v>
                </c:pt>
                <c:pt idx="24">
                  <c:v>50.900000000000006</c:v>
                </c:pt>
                <c:pt idx="25">
                  <c:v>42.628571428571426</c:v>
                </c:pt>
                <c:pt idx="26">
                  <c:v>43.759999999999991</c:v>
                </c:pt>
                <c:pt idx="27">
                  <c:v>55.760000000000005</c:v>
                </c:pt>
                <c:pt idx="28">
                  <c:v>47.966666666666669</c:v>
                </c:pt>
                <c:pt idx="29">
                  <c:v>49</c:v>
                </c:pt>
                <c:pt idx="30">
                  <c:v>57.900000000000006</c:v>
                </c:pt>
                <c:pt idx="31">
                  <c:v>66.400000000000006</c:v>
                </c:pt>
                <c:pt idx="32">
                  <c:v>60.25</c:v>
                </c:pt>
                <c:pt idx="33">
                  <c:v>60.5</c:v>
                </c:pt>
                <c:pt idx="34">
                  <c:v>49</c:v>
                </c:pt>
                <c:pt idx="35">
                  <c:v>56.199999999999996</c:v>
                </c:pt>
                <c:pt idx="36">
                  <c:v>60.48571428571428</c:v>
                </c:pt>
                <c:pt idx="37">
                  <c:v>48.5</c:v>
                </c:pt>
                <c:pt idx="38">
                  <c:v>43.1</c:v>
                </c:pt>
                <c:pt idx="39">
                  <c:v>52.20000000000001</c:v>
                </c:pt>
                <c:pt idx="40">
                  <c:v>50.9</c:v>
                </c:pt>
                <c:pt idx="41">
                  <c:v>58.499999999999993</c:v>
                </c:pt>
              </c:numCache>
            </c:numRef>
          </c:val>
          <c:extLst>
            <c:ext xmlns:c16="http://schemas.microsoft.com/office/drawing/2014/chart" uri="{C3380CC4-5D6E-409C-BE32-E72D297353CC}">
              <c16:uniqueId val="{00000000-FE1E-4964-BAC3-50B5EFFA802D}"/>
            </c:ext>
          </c:extLst>
        </c:ser>
        <c:ser>
          <c:idx val="1"/>
          <c:order val="1"/>
          <c:tx>
            <c:strRef>
              <c:f>Weight!$C$1</c:f>
              <c:strCache>
                <c:ptCount val="1"/>
                <c:pt idx="0">
                  <c:v>Average of On Test Wt</c:v>
                </c:pt>
              </c:strCache>
            </c:strRef>
          </c:tx>
          <c:spPr>
            <a:solidFill>
              <a:schemeClr val="bg1"/>
            </a:solidFill>
            <a:ln>
              <a:noFill/>
            </a:ln>
            <a:effectLst/>
          </c:spPr>
          <c:invertIfNegative val="0"/>
          <c:cat>
            <c:strRef>
              <c:f>Weight!$A$2:$A$44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Weight!$C$2:$C$44</c:f>
              <c:numCache>
                <c:formatCode>0.00</c:formatCode>
                <c:ptCount val="42"/>
                <c:pt idx="0">
                  <c:v>57.133333333333326</c:v>
                </c:pt>
                <c:pt idx="1">
                  <c:v>64.150000000000006</c:v>
                </c:pt>
                <c:pt idx="2">
                  <c:v>46.1</c:v>
                </c:pt>
                <c:pt idx="3">
                  <c:v>62.324999999999996</c:v>
                </c:pt>
                <c:pt idx="4">
                  <c:v>50.766666666666673</c:v>
                </c:pt>
                <c:pt idx="5">
                  <c:v>59.35</c:v>
                </c:pt>
                <c:pt idx="6">
                  <c:v>57.3</c:v>
                </c:pt>
                <c:pt idx="7">
                  <c:v>47.4</c:v>
                </c:pt>
                <c:pt idx="8">
                  <c:v>71.233333333333334</c:v>
                </c:pt>
                <c:pt idx="9">
                  <c:v>55.533333333333331</c:v>
                </c:pt>
                <c:pt idx="10">
                  <c:v>55.211111111111109</c:v>
                </c:pt>
                <c:pt idx="11">
                  <c:v>53.550000000000004</c:v>
                </c:pt>
                <c:pt idx="12">
                  <c:v>55.516666666666659</c:v>
                </c:pt>
                <c:pt idx="13">
                  <c:v>59.275000000000006</c:v>
                </c:pt>
                <c:pt idx="14">
                  <c:v>73.300000000000011</c:v>
                </c:pt>
                <c:pt idx="15">
                  <c:v>43.2</c:v>
                </c:pt>
                <c:pt idx="16">
                  <c:v>50.95</c:v>
                </c:pt>
                <c:pt idx="17">
                  <c:v>53.175000000000004</c:v>
                </c:pt>
                <c:pt idx="18">
                  <c:v>66.083333333333343</c:v>
                </c:pt>
                <c:pt idx="19">
                  <c:v>61.849999999999994</c:v>
                </c:pt>
                <c:pt idx="20">
                  <c:v>47.480000000000004</c:v>
                </c:pt>
                <c:pt idx="21">
                  <c:v>52.5</c:v>
                </c:pt>
                <c:pt idx="22">
                  <c:v>47.571428571428569</c:v>
                </c:pt>
                <c:pt idx="23">
                  <c:v>73.466666666666654</c:v>
                </c:pt>
                <c:pt idx="24">
                  <c:v>55.349999999999994</c:v>
                </c:pt>
                <c:pt idx="25">
                  <c:v>47.357142857142854</c:v>
                </c:pt>
                <c:pt idx="26">
                  <c:v>45.76</c:v>
                </c:pt>
                <c:pt idx="27">
                  <c:v>60.89</c:v>
                </c:pt>
                <c:pt idx="28">
                  <c:v>51.416666666666664</c:v>
                </c:pt>
                <c:pt idx="29">
                  <c:v>55.474999999999994</c:v>
                </c:pt>
                <c:pt idx="30">
                  <c:v>60.749999999999993</c:v>
                </c:pt>
                <c:pt idx="31">
                  <c:v>69.449999999999989</c:v>
                </c:pt>
                <c:pt idx="32">
                  <c:v>63.15</c:v>
                </c:pt>
                <c:pt idx="33">
                  <c:v>58.65</c:v>
                </c:pt>
                <c:pt idx="34">
                  <c:v>53.325000000000003</c:v>
                </c:pt>
                <c:pt idx="35">
                  <c:v>57.833333333333336</c:v>
                </c:pt>
                <c:pt idx="36">
                  <c:v>63.800000000000004</c:v>
                </c:pt>
                <c:pt idx="37">
                  <c:v>51.083333333333336</c:v>
                </c:pt>
                <c:pt idx="38">
                  <c:v>45.274999999999999</c:v>
                </c:pt>
                <c:pt idx="39">
                  <c:v>55.916666666666664</c:v>
                </c:pt>
                <c:pt idx="40">
                  <c:v>54.1</c:v>
                </c:pt>
                <c:pt idx="41">
                  <c:v>59.112499999999997</c:v>
                </c:pt>
              </c:numCache>
            </c:numRef>
          </c:val>
          <c:extLst>
            <c:ext xmlns:c16="http://schemas.microsoft.com/office/drawing/2014/chart" uri="{C3380CC4-5D6E-409C-BE32-E72D297353CC}">
              <c16:uniqueId val="{00000001-FE1E-4964-BAC3-50B5EFFA802D}"/>
            </c:ext>
          </c:extLst>
        </c:ser>
        <c:dLbls>
          <c:showLegendKey val="0"/>
          <c:showVal val="0"/>
          <c:showCatName val="0"/>
          <c:showSerName val="0"/>
          <c:showPercent val="0"/>
          <c:showBubbleSize val="0"/>
        </c:dLbls>
        <c:gapWidth val="219"/>
        <c:overlap val="-27"/>
        <c:axId val="1746183615"/>
        <c:axId val="1746200415"/>
      </c:barChart>
      <c:catAx>
        <c:axId val="1746183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crossAx val="1746200415"/>
        <c:crosses val="autoZero"/>
        <c:auto val="1"/>
        <c:lblAlgn val="ctr"/>
        <c:lblOffset val="100"/>
        <c:noMultiLvlLbl val="0"/>
      </c:catAx>
      <c:valAx>
        <c:axId val="1746200415"/>
        <c:scaling>
          <c:orientation val="minMax"/>
          <c:min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b="1">
                    <a:solidFill>
                      <a:schemeClr val="tx1"/>
                    </a:solidFill>
                  </a:rPr>
                  <a:t>weight (lbs)</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1746183615"/>
        <c:crosses val="autoZero"/>
        <c:crossBetween val="between"/>
      </c:valAx>
      <c:spPr>
        <a:noFill/>
        <a:ln>
          <a:noFill/>
        </a:ln>
        <a:effectLst/>
      </c:spPr>
    </c:plotArea>
    <c:legend>
      <c:legendPos val="r"/>
      <c:layout>
        <c:manualLayout>
          <c:xMode val="edge"/>
          <c:yMode val="edge"/>
          <c:x val="0.47322028808690797"/>
          <c:y val="3.2328365073976588E-3"/>
          <c:w val="0.49082008142960043"/>
          <c:h val="0.1229202194655228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2">
        <a:lumMod val="60000"/>
        <a:lumOff val="40000"/>
      </a:schemeClr>
    </a:solidFill>
    <a:ln w="9525" cap="flat" cmpd="sng" algn="ctr">
      <a:solidFill>
        <a:schemeClr val="tx1">
          <a:lumMod val="15000"/>
          <a:lumOff val="85000"/>
        </a:schemeClr>
      </a:solidFill>
      <a:round/>
    </a:ln>
    <a:effectLst/>
  </c:spPr>
  <c:txPr>
    <a:bodyPr/>
    <a:lstStyle/>
    <a:p>
      <a:pPr>
        <a:defRPr sz="1400" b="1"/>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pivotSource>
    <c:name>[2026 WV Buck Test Data Report.xlsx]Gain Data!PivotTable2</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2243816224011622E-2"/>
          <c:y val="0.10653193631788931"/>
          <c:w val="0.91498028660573383"/>
          <c:h val="0.46486328194489679"/>
        </c:manualLayout>
      </c:layout>
      <c:barChart>
        <c:barDir val="col"/>
        <c:grouping val="clustered"/>
        <c:varyColors val="0"/>
        <c:ser>
          <c:idx val="0"/>
          <c:order val="0"/>
          <c:tx>
            <c:strRef>
              <c:f>'Gain Data'!$B$1</c:f>
              <c:strCache>
                <c:ptCount val="1"/>
                <c:pt idx="0">
                  <c:v>Average of Arrival WDA</c:v>
                </c:pt>
              </c:strCache>
            </c:strRef>
          </c:tx>
          <c:spPr>
            <a:solidFill>
              <a:schemeClr val="accent1"/>
            </a:solidFill>
            <a:ln>
              <a:noFill/>
            </a:ln>
            <a:effectLst/>
          </c:spPr>
          <c:invertIfNegative val="0"/>
          <c:cat>
            <c:strRef>
              <c:f>'Gain Data'!$A$2:$A$44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'Gain Data'!$B$2:$B$44</c:f>
              <c:numCache>
                <c:formatCode>0.00</c:formatCode>
                <c:ptCount val="42"/>
                <c:pt idx="0">
                  <c:v>0.4526810993228903</c:v>
                </c:pt>
                <c:pt idx="1">
                  <c:v>0.38699637389202257</c:v>
                </c:pt>
                <c:pt idx="2">
                  <c:v>0.45773974714770277</c:v>
                </c:pt>
                <c:pt idx="3">
                  <c:v>0.44468876843270971</c:v>
                </c:pt>
                <c:pt idx="4">
                  <c:v>0.42345679105266126</c:v>
                </c:pt>
                <c:pt idx="5">
                  <c:v>0.36926781827444077</c:v>
                </c:pt>
                <c:pt idx="6">
                  <c:v>0.4601626016260163</c:v>
                </c:pt>
                <c:pt idx="7">
                  <c:v>0.39449541284403672</c:v>
                </c:pt>
                <c:pt idx="8">
                  <c:v>0.4424370860927152</c:v>
                </c:pt>
                <c:pt idx="9">
                  <c:v>0.40515624945788886</c:v>
                </c:pt>
                <c:pt idx="10">
                  <c:v>0.58601747815230965</c:v>
                </c:pt>
                <c:pt idx="11">
                  <c:v>0.48095238095238096</c:v>
                </c:pt>
                <c:pt idx="12">
                  <c:v>0.44990015118555232</c:v>
                </c:pt>
                <c:pt idx="13">
                  <c:v>0.5523364485981308</c:v>
                </c:pt>
                <c:pt idx="14">
                  <c:v>0.15052104075401568</c:v>
                </c:pt>
                <c:pt idx="15">
                  <c:v>0.39690721649484539</c:v>
                </c:pt>
                <c:pt idx="16">
                  <c:v>0.39059701492537313</c:v>
                </c:pt>
                <c:pt idx="17">
                  <c:v>0.46112405358182873</c:v>
                </c:pt>
                <c:pt idx="18">
                  <c:v>0.57650148885207775</c:v>
                </c:pt>
                <c:pt idx="19">
                  <c:v>0.58471948488241887</c:v>
                </c:pt>
                <c:pt idx="20">
                  <c:v>0.4882116831849837</c:v>
                </c:pt>
                <c:pt idx="21">
                  <c:v>0.47724770642201841</c:v>
                </c:pt>
                <c:pt idx="22">
                  <c:v>0.52159074170978925</c:v>
                </c:pt>
                <c:pt idx="23">
                  <c:v>0.53209462365591398</c:v>
                </c:pt>
                <c:pt idx="24">
                  <c:v>0.45719459198454854</c:v>
                </c:pt>
                <c:pt idx="25">
                  <c:v>0.35786418743205528</c:v>
                </c:pt>
                <c:pt idx="26">
                  <c:v>0.51121992562377572</c:v>
                </c:pt>
                <c:pt idx="27">
                  <c:v>0.51935464902319917</c:v>
                </c:pt>
                <c:pt idx="28">
                  <c:v>0.35189228932035049</c:v>
                </c:pt>
                <c:pt idx="29">
                  <c:v>0.50590764816210065</c:v>
                </c:pt>
                <c:pt idx="30">
                  <c:v>0.64399308556611934</c:v>
                </c:pt>
                <c:pt idx="31">
                  <c:v>0.51165803203267157</c:v>
                </c:pt>
                <c:pt idx="32">
                  <c:v>0.49023295684836343</c:v>
                </c:pt>
                <c:pt idx="33">
                  <c:v>0.47641369047619048</c:v>
                </c:pt>
                <c:pt idx="34">
                  <c:v>0.37830361298926041</c:v>
                </c:pt>
                <c:pt idx="35">
                  <c:v>0.37868601986249045</c:v>
                </c:pt>
                <c:pt idx="36">
                  <c:v>0.49553557037298068</c:v>
                </c:pt>
                <c:pt idx="37">
                  <c:v>0.49247810220623633</c:v>
                </c:pt>
                <c:pt idx="38">
                  <c:v>0.40810753936757116</c:v>
                </c:pt>
                <c:pt idx="39">
                  <c:v>0.47038728171973743</c:v>
                </c:pt>
                <c:pt idx="40">
                  <c:v>0.40717566016073475</c:v>
                </c:pt>
                <c:pt idx="41">
                  <c:v>0.58592300228133198</c:v>
                </c:pt>
              </c:numCache>
            </c:numRef>
          </c:val>
          <c:extLst>
            <c:ext xmlns:c16="http://schemas.microsoft.com/office/drawing/2014/chart" uri="{C3380CC4-5D6E-409C-BE32-E72D297353CC}">
              <c16:uniqueId val="{00000000-D71A-4D64-9831-0B75C9B86354}"/>
            </c:ext>
          </c:extLst>
        </c:ser>
        <c:ser>
          <c:idx val="1"/>
          <c:order val="1"/>
          <c:tx>
            <c:strRef>
              <c:f>'Gain Data'!$C$1</c:f>
              <c:strCache>
                <c:ptCount val="1"/>
                <c:pt idx="0">
                  <c:v>Average of On-Test WDA</c:v>
                </c:pt>
              </c:strCache>
            </c:strRef>
          </c:tx>
          <c:spPr>
            <a:solidFill>
              <a:schemeClr val="accent2"/>
            </a:solidFill>
            <a:ln>
              <a:noFill/>
            </a:ln>
            <a:effectLst/>
          </c:spPr>
          <c:invertIfNegative val="0"/>
          <c:cat>
            <c:strRef>
              <c:f>'Gain Data'!$A$2:$A$44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'Gain Data'!$C$2:$C$44</c:f>
              <c:numCache>
                <c:formatCode>0.00</c:formatCode>
                <c:ptCount val="42"/>
                <c:pt idx="0">
                  <c:v>0.42300316549191747</c:v>
                </c:pt>
                <c:pt idx="1">
                  <c:v>0.4056699398162813</c:v>
                </c:pt>
                <c:pt idx="2">
                  <c:v>0.41413419913419913</c:v>
                </c:pt>
                <c:pt idx="3">
                  <c:v>0.42657602173921944</c:v>
                </c:pt>
                <c:pt idx="4">
                  <c:v>0.37784158836163834</c:v>
                </c:pt>
                <c:pt idx="5">
                  <c:v>0.35934249696791504</c:v>
                </c:pt>
                <c:pt idx="6">
                  <c:v>0.40638297872340423</c:v>
                </c:pt>
                <c:pt idx="7">
                  <c:v>0.37322834645669289</c:v>
                </c:pt>
                <c:pt idx="8">
                  <c:v>0.42231731943270406</c:v>
                </c:pt>
                <c:pt idx="9">
                  <c:v>0.39043664668664668</c:v>
                </c:pt>
                <c:pt idx="10">
                  <c:v>0.51599169262720657</c:v>
                </c:pt>
                <c:pt idx="11">
                  <c:v>0.37187500000000007</c:v>
                </c:pt>
                <c:pt idx="12">
                  <c:v>0.42941587614051652</c:v>
                </c:pt>
                <c:pt idx="13">
                  <c:v>0.47420000000000001</c:v>
                </c:pt>
                <c:pt idx="14">
                  <c:v>0.14385962880612688</c:v>
                </c:pt>
                <c:pt idx="15">
                  <c:v>0.37907656791073496</c:v>
                </c:pt>
                <c:pt idx="16">
                  <c:v>0.34007823613086774</c:v>
                </c:pt>
                <c:pt idx="17">
                  <c:v>0.44496148459383755</c:v>
                </c:pt>
                <c:pt idx="18">
                  <c:v>0.52203539511073516</c:v>
                </c:pt>
                <c:pt idx="19">
                  <c:v>0.54209194674194872</c:v>
                </c:pt>
                <c:pt idx="20">
                  <c:v>0.43727574510946071</c:v>
                </c:pt>
                <c:pt idx="21">
                  <c:v>0.41152189960629915</c:v>
                </c:pt>
                <c:pt idx="22">
                  <c:v>0.48655538816118832</c:v>
                </c:pt>
                <c:pt idx="23">
                  <c:v>0.51619718309859153</c:v>
                </c:pt>
                <c:pt idx="24">
                  <c:v>0.42842996898115004</c:v>
                </c:pt>
                <c:pt idx="25">
                  <c:v>0.34446541553410637</c:v>
                </c:pt>
                <c:pt idx="26">
                  <c:v>0.44179057211975692</c:v>
                </c:pt>
                <c:pt idx="27">
                  <c:v>0.48493249456748078</c:v>
                </c:pt>
                <c:pt idx="28">
                  <c:v>0.33312958005020826</c:v>
                </c:pt>
                <c:pt idx="29">
                  <c:v>0.48321849480920698</c:v>
                </c:pt>
                <c:pt idx="30">
                  <c:v>0.56297264854668605</c:v>
                </c:pt>
                <c:pt idx="31">
                  <c:v>0.47004318477360174</c:v>
                </c:pt>
                <c:pt idx="32">
                  <c:v>0.44842773668389235</c:v>
                </c:pt>
                <c:pt idx="33">
                  <c:v>0.40439022070015218</c:v>
                </c:pt>
                <c:pt idx="34">
                  <c:v>0.3614435984993396</c:v>
                </c:pt>
                <c:pt idx="35">
                  <c:v>0.34878938890566796</c:v>
                </c:pt>
                <c:pt idx="36">
                  <c:v>0.45484200616879672</c:v>
                </c:pt>
                <c:pt idx="37">
                  <c:v>0.43837821729579912</c:v>
                </c:pt>
                <c:pt idx="38">
                  <c:v>0.36558302108920726</c:v>
                </c:pt>
                <c:pt idx="39">
                  <c:v>0.43330684592385338</c:v>
                </c:pt>
                <c:pt idx="40">
                  <c:v>0.37746101364522422</c:v>
                </c:pt>
                <c:pt idx="41">
                  <c:v>0.5021996976392531</c:v>
                </c:pt>
              </c:numCache>
            </c:numRef>
          </c:val>
          <c:extLst>
            <c:ext xmlns:c16="http://schemas.microsoft.com/office/drawing/2014/chart" uri="{C3380CC4-5D6E-409C-BE32-E72D297353CC}">
              <c16:uniqueId val="{00000001-D71A-4D64-9831-0B75C9B86354}"/>
            </c:ext>
          </c:extLst>
        </c:ser>
        <c:ser>
          <c:idx val="2"/>
          <c:order val="2"/>
          <c:tx>
            <c:strRef>
              <c:f>'Gain Data'!$D$1</c:f>
              <c:strCache>
                <c:ptCount val="1"/>
                <c:pt idx="0">
                  <c:v>Average of Transition ADG</c:v>
                </c:pt>
              </c:strCache>
            </c:strRef>
          </c:tx>
          <c:spPr>
            <a:solidFill>
              <a:schemeClr val="accent3"/>
            </a:solidFill>
            <a:ln>
              <a:noFill/>
            </a:ln>
            <a:effectLst/>
          </c:spPr>
          <c:invertIfNegative val="0"/>
          <c:cat>
            <c:strRef>
              <c:f>'Gain Data'!$A$2:$A$44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'Gain Data'!$D$2:$D$44</c:f>
              <c:numCache>
                <c:formatCode>0.00</c:formatCode>
                <c:ptCount val="42"/>
                <c:pt idx="0">
                  <c:v>0.23333333333333331</c:v>
                </c:pt>
                <c:pt idx="1">
                  <c:v>0.55277777777777815</c:v>
                </c:pt>
                <c:pt idx="2">
                  <c:v>0.18703703703703703</c:v>
                </c:pt>
                <c:pt idx="3">
                  <c:v>0.29722222222222228</c:v>
                </c:pt>
                <c:pt idx="4">
                  <c:v>7.4691358024691415E-2</c:v>
                </c:pt>
                <c:pt idx="5">
                  <c:v>0.27499999999999997</c:v>
                </c:pt>
                <c:pt idx="6">
                  <c:v>3.8888888888888654E-2</c:v>
                </c:pt>
                <c:pt idx="7">
                  <c:v>0.24444444444444435</c:v>
                </c:pt>
                <c:pt idx="8">
                  <c:v>0.2537037037037036</c:v>
                </c:pt>
                <c:pt idx="9">
                  <c:v>0.2888888888888887</c:v>
                </c:pt>
                <c:pt idx="10">
                  <c:v>0.16975308641975306</c:v>
                </c:pt>
                <c:pt idx="11">
                  <c:v>-0.3916666666666665</c:v>
                </c:pt>
                <c:pt idx="12">
                  <c:v>0.30462962962962953</c:v>
                </c:pt>
                <c:pt idx="13">
                  <c:v>9.7222222222223629E-3</c:v>
                </c:pt>
                <c:pt idx="14">
                  <c:v>-3.8888888888888654E-2</c:v>
                </c:pt>
                <c:pt idx="15">
                  <c:v>0.28333333333333344</c:v>
                </c:pt>
                <c:pt idx="16">
                  <c:v>-3.0555555555555398E-2</c:v>
                </c:pt>
                <c:pt idx="17">
                  <c:v>0.35416666666666685</c:v>
                </c:pt>
                <c:pt idx="18">
                  <c:v>0.19166666666666668</c:v>
                </c:pt>
                <c:pt idx="19">
                  <c:v>0.31388888888888894</c:v>
                </c:pt>
                <c:pt idx="20">
                  <c:v>0.18222222222222223</c:v>
                </c:pt>
                <c:pt idx="21">
                  <c:v>1.1111111111110874E-2</c:v>
                </c:pt>
                <c:pt idx="22">
                  <c:v>0.33174603174603173</c:v>
                </c:pt>
                <c:pt idx="23">
                  <c:v>0.4074074074074075</c:v>
                </c:pt>
                <c:pt idx="24">
                  <c:v>0.24722222222222201</c:v>
                </c:pt>
                <c:pt idx="25">
                  <c:v>0.26269841269841282</c:v>
                </c:pt>
                <c:pt idx="26">
                  <c:v>0.11111111111111127</c:v>
                </c:pt>
                <c:pt idx="27">
                  <c:v>0.28500000000000003</c:v>
                </c:pt>
                <c:pt idx="28">
                  <c:v>0.19166666666666696</c:v>
                </c:pt>
                <c:pt idx="29">
                  <c:v>0.35972222222222183</c:v>
                </c:pt>
                <c:pt idx="30">
                  <c:v>0.15833333333333283</c:v>
                </c:pt>
                <c:pt idx="31">
                  <c:v>0.1694444444444444</c:v>
                </c:pt>
                <c:pt idx="32">
                  <c:v>0.16111111111111093</c:v>
                </c:pt>
                <c:pt idx="33">
                  <c:v>-0.10277777777777786</c:v>
                </c:pt>
                <c:pt idx="34">
                  <c:v>0.24027777777777784</c:v>
                </c:pt>
                <c:pt idx="35">
                  <c:v>9.074074074074058E-2</c:v>
                </c:pt>
                <c:pt idx="36">
                  <c:v>0.18412698412698406</c:v>
                </c:pt>
                <c:pt idx="37">
                  <c:v>0.14351851851851857</c:v>
                </c:pt>
                <c:pt idx="38">
                  <c:v>0.12083333333333326</c:v>
                </c:pt>
                <c:pt idx="39">
                  <c:v>0.2064814814814814</c:v>
                </c:pt>
                <c:pt idx="40">
                  <c:v>0.17777777777777792</c:v>
                </c:pt>
                <c:pt idx="41">
                  <c:v>3.4027777777777816E-2</c:v>
                </c:pt>
              </c:numCache>
            </c:numRef>
          </c:val>
          <c:extLst>
            <c:ext xmlns:c16="http://schemas.microsoft.com/office/drawing/2014/chart" uri="{C3380CC4-5D6E-409C-BE32-E72D297353CC}">
              <c16:uniqueId val="{00000002-D71A-4D64-9831-0B75C9B86354}"/>
            </c:ext>
          </c:extLst>
        </c:ser>
        <c:dLbls>
          <c:showLegendKey val="0"/>
          <c:showVal val="0"/>
          <c:showCatName val="0"/>
          <c:showSerName val="0"/>
          <c:showPercent val="0"/>
          <c:showBubbleSize val="0"/>
        </c:dLbls>
        <c:gapWidth val="219"/>
        <c:overlap val="-27"/>
        <c:axId val="1570773663"/>
        <c:axId val="1570768863"/>
      </c:barChart>
      <c:catAx>
        <c:axId val="157077366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1570768863"/>
        <c:crosses val="autoZero"/>
        <c:auto val="1"/>
        <c:lblAlgn val="ctr"/>
        <c:lblOffset val="100"/>
        <c:noMultiLvlLbl val="0"/>
      </c:catAx>
      <c:valAx>
        <c:axId val="1570768863"/>
        <c:scaling>
          <c:orientation val="minMax"/>
        </c:scaling>
        <c:delete val="0"/>
        <c:axPos val="l"/>
        <c:majorGridlines>
          <c:spPr>
            <a:ln w="12700" cap="flat" cmpd="sng" algn="ctr">
              <a:solidFill>
                <a:schemeClr val="dk1"/>
              </a:solidFill>
              <a:prstDash val="solid"/>
              <a:miter lim="800000"/>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sz="1200" b="1">
                    <a:solidFill>
                      <a:schemeClr val="tx1"/>
                    </a:solidFill>
                  </a:rPr>
                  <a:t>lbs/d</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70773663"/>
        <c:crosses val="autoZero"/>
        <c:crossBetween val="between"/>
      </c:valAx>
      <c:spPr>
        <a:noFill/>
        <a:ln>
          <a:noFill/>
        </a:ln>
        <a:effectLst/>
      </c:spPr>
    </c:plotArea>
    <c:legend>
      <c:legendPos val="r"/>
      <c:layout>
        <c:manualLayout>
          <c:xMode val="edge"/>
          <c:yMode val="edge"/>
          <c:x val="0.4379381463247875"/>
          <c:y val="3.335732617910309E-3"/>
          <c:w val="0.53885207826392167"/>
          <c:h val="8.029688911221076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3">
        <a:lumMod val="20000"/>
        <a:lumOff val="8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pivotSource>
    <c:name>[2026 WV Buck Test Data Report.xlsx]Fecal Egg Count!PivotTable4</c:name>
    <c:fmtId val="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6.6274478737453915E-2"/>
          <c:y val="0.10702863211131459"/>
          <c:w val="0.89439364337304939"/>
          <c:h val="0.43887778151483814"/>
        </c:manualLayout>
      </c:layout>
      <c:barChart>
        <c:barDir val="col"/>
        <c:grouping val="clustered"/>
        <c:varyColors val="0"/>
        <c:ser>
          <c:idx val="0"/>
          <c:order val="0"/>
          <c:tx>
            <c:strRef>
              <c:f>'Fecal Egg Count'!$B$1</c:f>
              <c:strCache>
                <c:ptCount val="1"/>
                <c:pt idx="0">
                  <c:v>Average of Arrival FEC</c:v>
                </c:pt>
              </c:strCache>
            </c:strRef>
          </c:tx>
          <c:spPr>
            <a:solidFill>
              <a:schemeClr val="accent1"/>
            </a:solidFill>
            <a:ln>
              <a:noFill/>
            </a:ln>
            <a:effectLst/>
          </c:spPr>
          <c:invertIfNegative val="0"/>
          <c:cat>
            <c:strRef>
              <c:f>'Fecal Egg Count'!$A$2:$A$44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'Fecal Egg Count'!$B$2:$B$44</c:f>
              <c:numCache>
                <c:formatCode>0</c:formatCode>
                <c:ptCount val="42"/>
                <c:pt idx="0">
                  <c:v>50</c:v>
                </c:pt>
                <c:pt idx="1">
                  <c:v>700</c:v>
                </c:pt>
                <c:pt idx="2">
                  <c:v>166.66666666666666</c:v>
                </c:pt>
                <c:pt idx="3">
                  <c:v>1312.5</c:v>
                </c:pt>
                <c:pt idx="4">
                  <c:v>44.444444444444443</c:v>
                </c:pt>
                <c:pt idx="5">
                  <c:v>350</c:v>
                </c:pt>
                <c:pt idx="6">
                  <c:v>150</c:v>
                </c:pt>
                <c:pt idx="7">
                  <c:v>100</c:v>
                </c:pt>
                <c:pt idx="8">
                  <c:v>466.66666666666669</c:v>
                </c:pt>
                <c:pt idx="9">
                  <c:v>83.333333333333329</c:v>
                </c:pt>
                <c:pt idx="10">
                  <c:v>61.111111111111114</c:v>
                </c:pt>
                <c:pt idx="11">
                  <c:v>50</c:v>
                </c:pt>
                <c:pt idx="12">
                  <c:v>3825</c:v>
                </c:pt>
                <c:pt idx="13">
                  <c:v>0</c:v>
                </c:pt>
                <c:pt idx="14">
                  <c:v>25</c:v>
                </c:pt>
                <c:pt idx="15">
                  <c:v>2350</c:v>
                </c:pt>
                <c:pt idx="16">
                  <c:v>1750</c:v>
                </c:pt>
                <c:pt idx="17">
                  <c:v>200</c:v>
                </c:pt>
                <c:pt idx="18">
                  <c:v>233.33333333333334</c:v>
                </c:pt>
                <c:pt idx="19">
                  <c:v>350</c:v>
                </c:pt>
                <c:pt idx="20">
                  <c:v>361.11111111111109</c:v>
                </c:pt>
                <c:pt idx="21">
                  <c:v>125</c:v>
                </c:pt>
                <c:pt idx="22">
                  <c:v>8.3333333333333339</c:v>
                </c:pt>
                <c:pt idx="23">
                  <c:v>50</c:v>
                </c:pt>
                <c:pt idx="24">
                  <c:v>350</c:v>
                </c:pt>
                <c:pt idx="25">
                  <c:v>128.57142857142858</c:v>
                </c:pt>
                <c:pt idx="26">
                  <c:v>280</c:v>
                </c:pt>
                <c:pt idx="27">
                  <c:v>105</c:v>
                </c:pt>
                <c:pt idx="28">
                  <c:v>591.66666666666663</c:v>
                </c:pt>
                <c:pt idx="29">
                  <c:v>87.5</c:v>
                </c:pt>
                <c:pt idx="30">
                  <c:v>25</c:v>
                </c:pt>
                <c:pt idx="31">
                  <c:v>200</c:v>
                </c:pt>
                <c:pt idx="32">
                  <c:v>33.333333333333336</c:v>
                </c:pt>
                <c:pt idx="33">
                  <c:v>25</c:v>
                </c:pt>
                <c:pt idx="34">
                  <c:v>200</c:v>
                </c:pt>
                <c:pt idx="35">
                  <c:v>150</c:v>
                </c:pt>
                <c:pt idx="36">
                  <c:v>292.85714285714283</c:v>
                </c:pt>
                <c:pt idx="37">
                  <c:v>8.3333333333333339</c:v>
                </c:pt>
                <c:pt idx="38">
                  <c:v>400</c:v>
                </c:pt>
                <c:pt idx="39">
                  <c:v>41.666666666666664</c:v>
                </c:pt>
                <c:pt idx="40">
                  <c:v>0</c:v>
                </c:pt>
                <c:pt idx="41">
                  <c:v>18.75</c:v>
                </c:pt>
              </c:numCache>
            </c:numRef>
          </c:val>
          <c:extLst>
            <c:ext xmlns:c16="http://schemas.microsoft.com/office/drawing/2014/chart" uri="{C3380CC4-5D6E-409C-BE32-E72D297353CC}">
              <c16:uniqueId val="{00000000-4445-4883-9F4D-39545C68ECBE}"/>
            </c:ext>
          </c:extLst>
        </c:ser>
        <c:ser>
          <c:idx val="1"/>
          <c:order val="1"/>
          <c:tx>
            <c:strRef>
              <c:f>'Fecal Egg Count'!$C$1</c:f>
              <c:strCache>
                <c:ptCount val="1"/>
                <c:pt idx="0">
                  <c:v>Average of On-Test FEC</c:v>
                </c:pt>
              </c:strCache>
            </c:strRef>
          </c:tx>
          <c:spPr>
            <a:solidFill>
              <a:schemeClr val="accent2"/>
            </a:solidFill>
            <a:ln>
              <a:noFill/>
            </a:ln>
            <a:effectLst/>
          </c:spPr>
          <c:invertIfNegative val="0"/>
          <c:cat>
            <c:strRef>
              <c:f>'Fecal Egg Count'!$A$2:$A$44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'Fecal Egg Count'!$C$2:$C$44</c:f>
              <c:numCache>
                <c:formatCode>0</c:formatCode>
                <c:ptCount val="42"/>
                <c:pt idx="0">
                  <c:v>0</c:v>
                </c:pt>
                <c:pt idx="1">
                  <c:v>0</c:v>
                </c:pt>
                <c:pt idx="2">
                  <c:v>50</c:v>
                </c:pt>
                <c:pt idx="3">
                  <c:v>12.5</c:v>
                </c:pt>
                <c:pt idx="4">
                  <c:v>5.5555555555555554</c:v>
                </c:pt>
                <c:pt idx="5">
                  <c:v>50</c:v>
                </c:pt>
                <c:pt idx="6">
                  <c:v>50</c:v>
                </c:pt>
                <c:pt idx="7">
                  <c:v>0</c:v>
                </c:pt>
                <c:pt idx="8">
                  <c:v>100</c:v>
                </c:pt>
                <c:pt idx="9">
                  <c:v>166.66666666666666</c:v>
                </c:pt>
                <c:pt idx="10">
                  <c:v>33.333333333333336</c:v>
                </c:pt>
                <c:pt idx="11">
                  <c:v>275</c:v>
                </c:pt>
                <c:pt idx="12">
                  <c:v>383.33333333333331</c:v>
                </c:pt>
                <c:pt idx="13">
                  <c:v>12.5</c:v>
                </c:pt>
                <c:pt idx="14">
                  <c:v>25</c:v>
                </c:pt>
                <c:pt idx="15">
                  <c:v>25</c:v>
                </c:pt>
                <c:pt idx="16">
                  <c:v>25</c:v>
                </c:pt>
                <c:pt idx="17">
                  <c:v>125</c:v>
                </c:pt>
                <c:pt idx="18">
                  <c:v>91.666666666666671</c:v>
                </c:pt>
                <c:pt idx="19">
                  <c:v>62.5</c:v>
                </c:pt>
                <c:pt idx="20">
                  <c:v>75</c:v>
                </c:pt>
                <c:pt idx="21">
                  <c:v>25</c:v>
                </c:pt>
                <c:pt idx="22">
                  <c:v>7.1428571428571432</c:v>
                </c:pt>
                <c:pt idx="23">
                  <c:v>0</c:v>
                </c:pt>
                <c:pt idx="24">
                  <c:v>50</c:v>
                </c:pt>
                <c:pt idx="25">
                  <c:v>0</c:v>
                </c:pt>
                <c:pt idx="26">
                  <c:v>330</c:v>
                </c:pt>
                <c:pt idx="27">
                  <c:v>15</c:v>
                </c:pt>
                <c:pt idx="28">
                  <c:v>233.33333333333334</c:v>
                </c:pt>
                <c:pt idx="29">
                  <c:v>12.5</c:v>
                </c:pt>
                <c:pt idx="30">
                  <c:v>0</c:v>
                </c:pt>
                <c:pt idx="31">
                  <c:v>0</c:v>
                </c:pt>
                <c:pt idx="32">
                  <c:v>62.5</c:v>
                </c:pt>
                <c:pt idx="33">
                  <c:v>25</c:v>
                </c:pt>
                <c:pt idx="34">
                  <c:v>12.5</c:v>
                </c:pt>
                <c:pt idx="35">
                  <c:v>0</c:v>
                </c:pt>
                <c:pt idx="36">
                  <c:v>14.285714285714286</c:v>
                </c:pt>
                <c:pt idx="37">
                  <c:v>25</c:v>
                </c:pt>
                <c:pt idx="38">
                  <c:v>1625</c:v>
                </c:pt>
                <c:pt idx="39">
                  <c:v>8.3333333333333339</c:v>
                </c:pt>
                <c:pt idx="40">
                  <c:v>0</c:v>
                </c:pt>
                <c:pt idx="41">
                  <c:v>6.25</c:v>
                </c:pt>
              </c:numCache>
            </c:numRef>
          </c:val>
          <c:extLst>
            <c:ext xmlns:c16="http://schemas.microsoft.com/office/drawing/2014/chart" uri="{C3380CC4-5D6E-409C-BE32-E72D297353CC}">
              <c16:uniqueId val="{00000001-4445-4883-9F4D-39545C68ECBE}"/>
            </c:ext>
          </c:extLst>
        </c:ser>
        <c:dLbls>
          <c:showLegendKey val="0"/>
          <c:showVal val="0"/>
          <c:showCatName val="0"/>
          <c:showSerName val="0"/>
          <c:showPercent val="0"/>
          <c:showBubbleSize val="0"/>
        </c:dLbls>
        <c:gapWidth val="219"/>
        <c:overlap val="-27"/>
        <c:axId val="1987658799"/>
        <c:axId val="1987675599"/>
      </c:barChart>
      <c:catAx>
        <c:axId val="1987658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000" b="1" i="0" u="none" strike="noStrike" kern="1200" baseline="0">
                <a:solidFill>
                  <a:schemeClr val="tx1"/>
                </a:solidFill>
                <a:latin typeface="+mn-lt"/>
                <a:ea typeface="+mn-ea"/>
                <a:cs typeface="+mn-cs"/>
              </a:defRPr>
            </a:pPr>
            <a:endParaRPr lang="en-US"/>
          </a:p>
        </c:txPr>
        <c:crossAx val="1987675599"/>
        <c:crosses val="autoZero"/>
        <c:auto val="1"/>
        <c:lblAlgn val="ctr"/>
        <c:lblOffset val="100"/>
        <c:noMultiLvlLbl val="0"/>
      </c:catAx>
      <c:valAx>
        <c:axId val="19876755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a:t>FEC (eggs/g)</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987658799"/>
        <c:crosses val="autoZero"/>
        <c:crossBetween val="between"/>
      </c:valAx>
      <c:spPr>
        <a:noFill/>
        <a:ln>
          <a:noFill/>
        </a:ln>
        <a:effectLst/>
      </c:spPr>
    </c:plotArea>
    <c:legend>
      <c:legendPos val="r"/>
      <c:layout>
        <c:manualLayout>
          <c:xMode val="edge"/>
          <c:yMode val="edge"/>
          <c:x val="0.48013083646524929"/>
          <c:y val="2.6001798521702838E-3"/>
          <c:w val="0.34301712973636211"/>
          <c:h val="9.9818960183697278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5">
        <a:lumMod val="40000"/>
        <a:lumOff val="60000"/>
      </a:schemeClr>
    </a:solidFill>
    <a:ln w="9525" cap="flat" cmpd="sng" algn="ctr">
      <a:solidFill>
        <a:schemeClr val="tx1">
          <a:lumMod val="15000"/>
          <a:lumOff val="85000"/>
        </a:schemeClr>
      </a:solidFill>
      <a:round/>
    </a:ln>
    <a:effectLst/>
  </c:spPr>
  <c:txPr>
    <a:bodyPr/>
    <a:lstStyle/>
    <a:p>
      <a:pPr>
        <a:defRPr sz="1200" b="1">
          <a:solidFill>
            <a:schemeClr val="tx1"/>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 WV Buck Test Data Report.xlsx]Weight!PivotTable1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7.6297905927793744E-2"/>
          <c:y val="0.10540950285016763"/>
          <c:w val="0.90509069642276996"/>
          <c:h val="0.53459701363548828"/>
        </c:manualLayout>
      </c:layout>
      <c:barChart>
        <c:barDir val="col"/>
        <c:grouping val="clustered"/>
        <c:varyColors val="0"/>
        <c:ser>
          <c:idx val="0"/>
          <c:order val="0"/>
          <c:tx>
            <c:strRef>
              <c:f>Weight!$B$1</c:f>
              <c:strCache>
                <c:ptCount val="1"/>
                <c:pt idx="0">
                  <c:v>Average of Arrival Weight</c:v>
                </c:pt>
              </c:strCache>
            </c:strRef>
          </c:tx>
          <c:spPr>
            <a:solidFill>
              <a:schemeClr val="accent1"/>
            </a:solidFill>
            <a:ln>
              <a:noFill/>
            </a:ln>
            <a:effectLst/>
          </c:spPr>
          <c:invertIfNegative val="0"/>
          <c:cat>
            <c:strRef>
              <c:f>Weight!$A$2:$A$44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Weight!$B$2:$B$44</c:f>
              <c:numCache>
                <c:formatCode>0.00</c:formatCode>
                <c:ptCount val="42"/>
                <c:pt idx="0">
                  <c:v>52.933333333333337</c:v>
                </c:pt>
                <c:pt idx="1">
                  <c:v>54.2</c:v>
                </c:pt>
                <c:pt idx="2">
                  <c:v>42.733333333333327</c:v>
                </c:pt>
                <c:pt idx="3">
                  <c:v>56.975000000000001</c:v>
                </c:pt>
                <c:pt idx="4">
                  <c:v>49.422222222222217</c:v>
                </c:pt>
                <c:pt idx="5">
                  <c:v>54.400000000000006</c:v>
                </c:pt>
                <c:pt idx="6">
                  <c:v>56.6</c:v>
                </c:pt>
                <c:pt idx="7">
                  <c:v>43</c:v>
                </c:pt>
                <c:pt idx="8">
                  <c:v>66.666666666666671</c:v>
                </c:pt>
                <c:pt idx="9">
                  <c:v>50.333333333333336</c:v>
                </c:pt>
                <c:pt idx="10">
                  <c:v>52.155555555555544</c:v>
                </c:pt>
                <c:pt idx="11">
                  <c:v>60.6</c:v>
                </c:pt>
                <c:pt idx="12">
                  <c:v>50.033333333333331</c:v>
                </c:pt>
                <c:pt idx="13">
                  <c:v>59.099999999999994</c:v>
                </c:pt>
                <c:pt idx="14">
                  <c:v>74</c:v>
                </c:pt>
                <c:pt idx="15">
                  <c:v>38.1</c:v>
                </c:pt>
                <c:pt idx="16">
                  <c:v>51.5</c:v>
                </c:pt>
                <c:pt idx="17">
                  <c:v>46.8</c:v>
                </c:pt>
                <c:pt idx="18">
                  <c:v>62.633333333333326</c:v>
                </c:pt>
                <c:pt idx="19">
                  <c:v>56.2</c:v>
                </c:pt>
                <c:pt idx="20">
                  <c:v>44.2</c:v>
                </c:pt>
                <c:pt idx="21">
                  <c:v>52.3</c:v>
                </c:pt>
                <c:pt idx="22">
                  <c:v>41.600000000000009</c:v>
                </c:pt>
                <c:pt idx="23">
                  <c:v>66.13333333333334</c:v>
                </c:pt>
                <c:pt idx="24">
                  <c:v>50.900000000000006</c:v>
                </c:pt>
                <c:pt idx="25">
                  <c:v>42.628571428571426</c:v>
                </c:pt>
                <c:pt idx="26">
                  <c:v>43.759999999999991</c:v>
                </c:pt>
                <c:pt idx="27">
                  <c:v>55.760000000000005</c:v>
                </c:pt>
                <c:pt idx="28">
                  <c:v>47.966666666666669</c:v>
                </c:pt>
                <c:pt idx="29">
                  <c:v>49</c:v>
                </c:pt>
                <c:pt idx="30">
                  <c:v>57.900000000000006</c:v>
                </c:pt>
                <c:pt idx="31">
                  <c:v>66.400000000000006</c:v>
                </c:pt>
                <c:pt idx="32">
                  <c:v>60.25</c:v>
                </c:pt>
                <c:pt idx="33">
                  <c:v>60.5</c:v>
                </c:pt>
                <c:pt idx="34">
                  <c:v>49</c:v>
                </c:pt>
                <c:pt idx="35">
                  <c:v>56.199999999999996</c:v>
                </c:pt>
                <c:pt idx="36">
                  <c:v>60.48571428571428</c:v>
                </c:pt>
                <c:pt idx="37">
                  <c:v>48.5</c:v>
                </c:pt>
                <c:pt idx="38">
                  <c:v>43.1</c:v>
                </c:pt>
                <c:pt idx="39">
                  <c:v>52.20000000000001</c:v>
                </c:pt>
                <c:pt idx="40">
                  <c:v>50.9</c:v>
                </c:pt>
                <c:pt idx="41">
                  <c:v>58.499999999999993</c:v>
                </c:pt>
              </c:numCache>
            </c:numRef>
          </c:val>
          <c:extLst>
            <c:ext xmlns:c16="http://schemas.microsoft.com/office/drawing/2014/chart" uri="{C3380CC4-5D6E-409C-BE32-E72D297353CC}">
              <c16:uniqueId val="{00000000-233F-4524-AACF-821AFF8F798F}"/>
            </c:ext>
          </c:extLst>
        </c:ser>
        <c:ser>
          <c:idx val="1"/>
          <c:order val="1"/>
          <c:tx>
            <c:strRef>
              <c:f>Weight!$C$1</c:f>
              <c:strCache>
                <c:ptCount val="1"/>
                <c:pt idx="0">
                  <c:v>Average of On Test Wt</c:v>
                </c:pt>
              </c:strCache>
            </c:strRef>
          </c:tx>
          <c:spPr>
            <a:solidFill>
              <a:schemeClr val="accent2"/>
            </a:solidFill>
            <a:ln>
              <a:noFill/>
            </a:ln>
            <a:effectLst/>
          </c:spPr>
          <c:invertIfNegative val="0"/>
          <c:cat>
            <c:strRef>
              <c:f>Weight!$A$2:$A$44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Weight!$C$2:$C$44</c:f>
              <c:numCache>
                <c:formatCode>0.00</c:formatCode>
                <c:ptCount val="42"/>
                <c:pt idx="0">
                  <c:v>57.133333333333326</c:v>
                </c:pt>
                <c:pt idx="1">
                  <c:v>64.150000000000006</c:v>
                </c:pt>
                <c:pt idx="2">
                  <c:v>46.1</c:v>
                </c:pt>
                <c:pt idx="3">
                  <c:v>62.324999999999996</c:v>
                </c:pt>
                <c:pt idx="4">
                  <c:v>50.766666666666673</c:v>
                </c:pt>
                <c:pt idx="5">
                  <c:v>59.35</c:v>
                </c:pt>
                <c:pt idx="6">
                  <c:v>57.3</c:v>
                </c:pt>
                <c:pt idx="7">
                  <c:v>47.4</c:v>
                </c:pt>
                <c:pt idx="8">
                  <c:v>71.233333333333334</c:v>
                </c:pt>
                <c:pt idx="9">
                  <c:v>55.533333333333331</c:v>
                </c:pt>
                <c:pt idx="10">
                  <c:v>55.211111111111109</c:v>
                </c:pt>
                <c:pt idx="11">
                  <c:v>53.550000000000004</c:v>
                </c:pt>
                <c:pt idx="12">
                  <c:v>55.516666666666659</c:v>
                </c:pt>
                <c:pt idx="13">
                  <c:v>59.275000000000006</c:v>
                </c:pt>
                <c:pt idx="14">
                  <c:v>73.300000000000011</c:v>
                </c:pt>
                <c:pt idx="15">
                  <c:v>43.2</c:v>
                </c:pt>
                <c:pt idx="16">
                  <c:v>50.95</c:v>
                </c:pt>
                <c:pt idx="17">
                  <c:v>53.175000000000004</c:v>
                </c:pt>
                <c:pt idx="18">
                  <c:v>66.083333333333343</c:v>
                </c:pt>
                <c:pt idx="19">
                  <c:v>61.849999999999994</c:v>
                </c:pt>
                <c:pt idx="20">
                  <c:v>47.480000000000004</c:v>
                </c:pt>
                <c:pt idx="21">
                  <c:v>52.5</c:v>
                </c:pt>
                <c:pt idx="22">
                  <c:v>47.571428571428569</c:v>
                </c:pt>
                <c:pt idx="23">
                  <c:v>73.466666666666654</c:v>
                </c:pt>
                <c:pt idx="24">
                  <c:v>55.349999999999994</c:v>
                </c:pt>
                <c:pt idx="25">
                  <c:v>47.357142857142854</c:v>
                </c:pt>
                <c:pt idx="26">
                  <c:v>45.76</c:v>
                </c:pt>
                <c:pt idx="27">
                  <c:v>60.89</c:v>
                </c:pt>
                <c:pt idx="28">
                  <c:v>51.416666666666664</c:v>
                </c:pt>
                <c:pt idx="29">
                  <c:v>55.474999999999994</c:v>
                </c:pt>
                <c:pt idx="30">
                  <c:v>60.749999999999993</c:v>
                </c:pt>
                <c:pt idx="31">
                  <c:v>69.449999999999989</c:v>
                </c:pt>
                <c:pt idx="32">
                  <c:v>63.15</c:v>
                </c:pt>
                <c:pt idx="33">
                  <c:v>58.65</c:v>
                </c:pt>
                <c:pt idx="34">
                  <c:v>53.325000000000003</c:v>
                </c:pt>
                <c:pt idx="35">
                  <c:v>57.833333333333336</c:v>
                </c:pt>
                <c:pt idx="36">
                  <c:v>63.800000000000004</c:v>
                </c:pt>
                <c:pt idx="37">
                  <c:v>51.083333333333336</c:v>
                </c:pt>
                <c:pt idx="38">
                  <c:v>45.274999999999999</c:v>
                </c:pt>
                <c:pt idx="39">
                  <c:v>55.916666666666664</c:v>
                </c:pt>
                <c:pt idx="40">
                  <c:v>54.1</c:v>
                </c:pt>
                <c:pt idx="41">
                  <c:v>59.112499999999997</c:v>
                </c:pt>
              </c:numCache>
            </c:numRef>
          </c:val>
          <c:extLst>
            <c:ext xmlns:c16="http://schemas.microsoft.com/office/drawing/2014/chart" uri="{C3380CC4-5D6E-409C-BE32-E72D297353CC}">
              <c16:uniqueId val="{00000001-233F-4524-AACF-821AFF8F798F}"/>
            </c:ext>
          </c:extLst>
        </c:ser>
        <c:dLbls>
          <c:showLegendKey val="0"/>
          <c:showVal val="0"/>
          <c:showCatName val="0"/>
          <c:showSerName val="0"/>
          <c:showPercent val="0"/>
          <c:showBubbleSize val="0"/>
        </c:dLbls>
        <c:gapWidth val="219"/>
        <c:overlap val="-27"/>
        <c:axId val="1746183615"/>
        <c:axId val="1746200415"/>
      </c:barChart>
      <c:catAx>
        <c:axId val="17461836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solidFill>
                <a:latin typeface="+mn-lt"/>
                <a:ea typeface="+mn-ea"/>
                <a:cs typeface="+mn-cs"/>
              </a:defRPr>
            </a:pPr>
            <a:endParaRPr lang="en-US"/>
          </a:p>
        </c:txPr>
        <c:crossAx val="1746200415"/>
        <c:crosses val="autoZero"/>
        <c:auto val="1"/>
        <c:lblAlgn val="ctr"/>
        <c:lblOffset val="100"/>
        <c:noMultiLvlLbl val="0"/>
      </c:catAx>
      <c:valAx>
        <c:axId val="1746200415"/>
        <c:scaling>
          <c:orientation val="minMax"/>
          <c:min val="3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r>
                  <a:rPr lang="en-US" b="1">
                    <a:solidFill>
                      <a:schemeClr val="tx1"/>
                    </a:solidFill>
                  </a:rPr>
                  <a:t>weight (lbs)</a:t>
                </a:r>
              </a:p>
            </c:rich>
          </c:tx>
          <c:overlay val="0"/>
          <c:spPr>
            <a:noFill/>
            <a:ln>
              <a:noFill/>
            </a:ln>
            <a:effectLst/>
          </c:spPr>
          <c:txPr>
            <a:bodyPr rot="-54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solidFill>
                <a:latin typeface="+mn-lt"/>
                <a:ea typeface="+mn-ea"/>
                <a:cs typeface="+mn-cs"/>
              </a:defRPr>
            </a:pPr>
            <a:endParaRPr lang="en-US"/>
          </a:p>
        </c:txPr>
        <c:crossAx val="1746183615"/>
        <c:crosses val="autoZero"/>
        <c:crossBetween val="between"/>
      </c:valAx>
      <c:spPr>
        <a:noFill/>
        <a:ln>
          <a:noFill/>
        </a:ln>
        <a:effectLst/>
      </c:spPr>
    </c:plotArea>
    <c:legend>
      <c:legendPos val="r"/>
      <c:layout>
        <c:manualLayout>
          <c:xMode val="edge"/>
          <c:yMode val="edge"/>
          <c:x val="0.47322028808690797"/>
          <c:y val="3.2328365073976588E-3"/>
          <c:w val="0.49082008142960043"/>
          <c:h val="0.1229202194655228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400" b="1"/>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 WV Buck Test Data Report.xlsx]Gain Data!PivotTable2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4.5851830470812281E-2"/>
          <c:y val="7.4447874661306937E-2"/>
          <c:w val="0.93137227393985134"/>
          <c:h val="0.57629736932490361"/>
        </c:manualLayout>
      </c:layout>
      <c:barChart>
        <c:barDir val="col"/>
        <c:grouping val="clustered"/>
        <c:varyColors val="0"/>
        <c:ser>
          <c:idx val="0"/>
          <c:order val="0"/>
          <c:tx>
            <c:strRef>
              <c:f>'Gain Data'!$B$1</c:f>
              <c:strCache>
                <c:ptCount val="1"/>
                <c:pt idx="0">
                  <c:v>Average of Arrival WDA</c:v>
                </c:pt>
              </c:strCache>
            </c:strRef>
          </c:tx>
          <c:spPr>
            <a:solidFill>
              <a:schemeClr val="accent1"/>
            </a:solidFill>
            <a:ln>
              <a:noFill/>
            </a:ln>
            <a:effectLst/>
          </c:spPr>
          <c:invertIfNegative val="0"/>
          <c:cat>
            <c:strRef>
              <c:f>'Gain Data'!$A$2:$A$44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'Gain Data'!$B$2:$B$44</c:f>
              <c:numCache>
                <c:formatCode>0.00</c:formatCode>
                <c:ptCount val="42"/>
                <c:pt idx="0">
                  <c:v>0.4526810993228903</c:v>
                </c:pt>
                <c:pt idx="1">
                  <c:v>0.38699637389202257</c:v>
                </c:pt>
                <c:pt idx="2">
                  <c:v>0.45773974714770277</c:v>
                </c:pt>
                <c:pt idx="3">
                  <c:v>0.44468876843270971</c:v>
                </c:pt>
                <c:pt idx="4">
                  <c:v>0.42345679105266126</c:v>
                </c:pt>
                <c:pt idx="5">
                  <c:v>0.36926781827444077</c:v>
                </c:pt>
                <c:pt idx="6">
                  <c:v>0.4601626016260163</c:v>
                </c:pt>
                <c:pt idx="7">
                  <c:v>0.39449541284403672</c:v>
                </c:pt>
                <c:pt idx="8">
                  <c:v>0.4424370860927152</c:v>
                </c:pt>
                <c:pt idx="9">
                  <c:v>0.40515624945788886</c:v>
                </c:pt>
                <c:pt idx="10">
                  <c:v>0.58601747815230965</c:v>
                </c:pt>
                <c:pt idx="11">
                  <c:v>0.48095238095238096</c:v>
                </c:pt>
                <c:pt idx="12">
                  <c:v>0.44990015118555232</c:v>
                </c:pt>
                <c:pt idx="13">
                  <c:v>0.5523364485981308</c:v>
                </c:pt>
                <c:pt idx="14">
                  <c:v>0.15052104075401568</c:v>
                </c:pt>
                <c:pt idx="15">
                  <c:v>0.39690721649484539</c:v>
                </c:pt>
                <c:pt idx="16">
                  <c:v>0.39059701492537313</c:v>
                </c:pt>
                <c:pt idx="17">
                  <c:v>0.46112405358182873</c:v>
                </c:pt>
                <c:pt idx="18">
                  <c:v>0.57650148885207775</c:v>
                </c:pt>
                <c:pt idx="19">
                  <c:v>0.58471948488241887</c:v>
                </c:pt>
                <c:pt idx="20">
                  <c:v>0.4882116831849837</c:v>
                </c:pt>
                <c:pt idx="21">
                  <c:v>0.47724770642201841</c:v>
                </c:pt>
                <c:pt idx="22">
                  <c:v>0.52159074170978925</c:v>
                </c:pt>
                <c:pt idx="23">
                  <c:v>0.53209462365591398</c:v>
                </c:pt>
                <c:pt idx="24">
                  <c:v>0.45719459198454854</c:v>
                </c:pt>
                <c:pt idx="25">
                  <c:v>0.35786418743205528</c:v>
                </c:pt>
                <c:pt idx="26">
                  <c:v>0.51121992562377572</c:v>
                </c:pt>
                <c:pt idx="27">
                  <c:v>0.51935464902319917</c:v>
                </c:pt>
                <c:pt idx="28">
                  <c:v>0.35189228932035049</c:v>
                </c:pt>
                <c:pt idx="29">
                  <c:v>0.50590764816210065</c:v>
                </c:pt>
                <c:pt idx="30">
                  <c:v>0.64399308556611934</c:v>
                </c:pt>
                <c:pt idx="31">
                  <c:v>0.51165803203267157</c:v>
                </c:pt>
                <c:pt idx="32">
                  <c:v>0.49023295684836343</c:v>
                </c:pt>
                <c:pt idx="33">
                  <c:v>0.47641369047619048</c:v>
                </c:pt>
                <c:pt idx="34">
                  <c:v>0.37830361298926041</c:v>
                </c:pt>
                <c:pt idx="35">
                  <c:v>0.37868601986249045</c:v>
                </c:pt>
                <c:pt idx="36">
                  <c:v>0.49553557037298068</c:v>
                </c:pt>
                <c:pt idx="37">
                  <c:v>0.49247810220623633</c:v>
                </c:pt>
                <c:pt idx="38">
                  <c:v>0.40810753936757116</c:v>
                </c:pt>
                <c:pt idx="39">
                  <c:v>0.47038728171973743</c:v>
                </c:pt>
                <c:pt idx="40">
                  <c:v>0.40717566016073475</c:v>
                </c:pt>
                <c:pt idx="41">
                  <c:v>0.58592300228133198</c:v>
                </c:pt>
              </c:numCache>
            </c:numRef>
          </c:val>
          <c:extLst>
            <c:ext xmlns:c16="http://schemas.microsoft.com/office/drawing/2014/chart" uri="{C3380CC4-5D6E-409C-BE32-E72D297353CC}">
              <c16:uniqueId val="{00000000-F78B-4B76-8006-F0E5E250F32D}"/>
            </c:ext>
          </c:extLst>
        </c:ser>
        <c:ser>
          <c:idx val="1"/>
          <c:order val="1"/>
          <c:tx>
            <c:strRef>
              <c:f>'Gain Data'!$C$1</c:f>
              <c:strCache>
                <c:ptCount val="1"/>
                <c:pt idx="0">
                  <c:v>Average of On-Test WDA</c:v>
                </c:pt>
              </c:strCache>
            </c:strRef>
          </c:tx>
          <c:spPr>
            <a:solidFill>
              <a:schemeClr val="accent2"/>
            </a:solidFill>
            <a:ln>
              <a:noFill/>
            </a:ln>
            <a:effectLst/>
          </c:spPr>
          <c:invertIfNegative val="0"/>
          <c:cat>
            <c:strRef>
              <c:f>'Gain Data'!$A$2:$A$44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'Gain Data'!$C$2:$C$44</c:f>
              <c:numCache>
                <c:formatCode>0.00</c:formatCode>
                <c:ptCount val="42"/>
                <c:pt idx="0">
                  <c:v>0.42300316549191747</c:v>
                </c:pt>
                <c:pt idx="1">
                  <c:v>0.4056699398162813</c:v>
                </c:pt>
                <c:pt idx="2">
                  <c:v>0.41413419913419913</c:v>
                </c:pt>
                <c:pt idx="3">
                  <c:v>0.42657602173921944</c:v>
                </c:pt>
                <c:pt idx="4">
                  <c:v>0.37784158836163834</c:v>
                </c:pt>
                <c:pt idx="5">
                  <c:v>0.35934249696791504</c:v>
                </c:pt>
                <c:pt idx="6">
                  <c:v>0.40638297872340423</c:v>
                </c:pt>
                <c:pt idx="7">
                  <c:v>0.37322834645669289</c:v>
                </c:pt>
                <c:pt idx="8">
                  <c:v>0.42231731943270406</c:v>
                </c:pt>
                <c:pt idx="9">
                  <c:v>0.39043664668664668</c:v>
                </c:pt>
                <c:pt idx="10">
                  <c:v>0.51599169262720657</c:v>
                </c:pt>
                <c:pt idx="11">
                  <c:v>0.37187500000000007</c:v>
                </c:pt>
                <c:pt idx="12">
                  <c:v>0.42941587614051652</c:v>
                </c:pt>
                <c:pt idx="13">
                  <c:v>0.47420000000000001</c:v>
                </c:pt>
                <c:pt idx="14">
                  <c:v>0.14385962880612688</c:v>
                </c:pt>
                <c:pt idx="15">
                  <c:v>0.37907656791073496</c:v>
                </c:pt>
                <c:pt idx="16">
                  <c:v>0.34007823613086774</c:v>
                </c:pt>
                <c:pt idx="17">
                  <c:v>0.44496148459383755</c:v>
                </c:pt>
                <c:pt idx="18">
                  <c:v>0.52203539511073516</c:v>
                </c:pt>
                <c:pt idx="19">
                  <c:v>0.54209194674194872</c:v>
                </c:pt>
                <c:pt idx="20">
                  <c:v>0.43727574510946071</c:v>
                </c:pt>
                <c:pt idx="21">
                  <c:v>0.41152189960629915</c:v>
                </c:pt>
                <c:pt idx="22">
                  <c:v>0.48655538816118832</c:v>
                </c:pt>
                <c:pt idx="23">
                  <c:v>0.51619718309859153</c:v>
                </c:pt>
                <c:pt idx="24">
                  <c:v>0.42842996898115004</c:v>
                </c:pt>
                <c:pt idx="25">
                  <c:v>0.34446541553410637</c:v>
                </c:pt>
                <c:pt idx="26">
                  <c:v>0.44179057211975692</c:v>
                </c:pt>
                <c:pt idx="27">
                  <c:v>0.48493249456748078</c:v>
                </c:pt>
                <c:pt idx="28">
                  <c:v>0.33312958005020826</c:v>
                </c:pt>
                <c:pt idx="29">
                  <c:v>0.48321849480920698</c:v>
                </c:pt>
                <c:pt idx="30">
                  <c:v>0.56297264854668605</c:v>
                </c:pt>
                <c:pt idx="31">
                  <c:v>0.47004318477360174</c:v>
                </c:pt>
                <c:pt idx="32">
                  <c:v>0.44842773668389235</c:v>
                </c:pt>
                <c:pt idx="33">
                  <c:v>0.40439022070015218</c:v>
                </c:pt>
                <c:pt idx="34">
                  <c:v>0.3614435984993396</c:v>
                </c:pt>
                <c:pt idx="35">
                  <c:v>0.34878938890566796</c:v>
                </c:pt>
                <c:pt idx="36">
                  <c:v>0.45484200616879672</c:v>
                </c:pt>
                <c:pt idx="37">
                  <c:v>0.43837821729579912</c:v>
                </c:pt>
                <c:pt idx="38">
                  <c:v>0.36558302108920726</c:v>
                </c:pt>
                <c:pt idx="39">
                  <c:v>0.43330684592385338</c:v>
                </c:pt>
                <c:pt idx="40">
                  <c:v>0.37746101364522422</c:v>
                </c:pt>
                <c:pt idx="41">
                  <c:v>0.5021996976392531</c:v>
                </c:pt>
              </c:numCache>
            </c:numRef>
          </c:val>
          <c:extLst>
            <c:ext xmlns:c16="http://schemas.microsoft.com/office/drawing/2014/chart" uri="{C3380CC4-5D6E-409C-BE32-E72D297353CC}">
              <c16:uniqueId val="{00000001-F78B-4B76-8006-F0E5E250F32D}"/>
            </c:ext>
          </c:extLst>
        </c:ser>
        <c:ser>
          <c:idx val="2"/>
          <c:order val="2"/>
          <c:tx>
            <c:strRef>
              <c:f>'Gain Data'!$D$1</c:f>
              <c:strCache>
                <c:ptCount val="1"/>
                <c:pt idx="0">
                  <c:v>Average of Transition ADG</c:v>
                </c:pt>
              </c:strCache>
            </c:strRef>
          </c:tx>
          <c:spPr>
            <a:solidFill>
              <a:schemeClr val="accent3"/>
            </a:solidFill>
            <a:ln>
              <a:noFill/>
            </a:ln>
            <a:effectLst/>
          </c:spPr>
          <c:invertIfNegative val="0"/>
          <c:cat>
            <c:strRef>
              <c:f>'Gain Data'!$A$2:$A$44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'Gain Data'!$D$2:$D$44</c:f>
              <c:numCache>
                <c:formatCode>0.00</c:formatCode>
                <c:ptCount val="42"/>
                <c:pt idx="0">
                  <c:v>0.23333333333333331</c:v>
                </c:pt>
                <c:pt idx="1">
                  <c:v>0.55277777777777815</c:v>
                </c:pt>
                <c:pt idx="2">
                  <c:v>0.18703703703703703</c:v>
                </c:pt>
                <c:pt idx="3">
                  <c:v>0.29722222222222228</c:v>
                </c:pt>
                <c:pt idx="4">
                  <c:v>7.4691358024691415E-2</c:v>
                </c:pt>
                <c:pt idx="5">
                  <c:v>0.27499999999999997</c:v>
                </c:pt>
                <c:pt idx="6">
                  <c:v>3.8888888888888654E-2</c:v>
                </c:pt>
                <c:pt idx="7">
                  <c:v>0.24444444444444435</c:v>
                </c:pt>
                <c:pt idx="8">
                  <c:v>0.2537037037037036</c:v>
                </c:pt>
                <c:pt idx="9">
                  <c:v>0.2888888888888887</c:v>
                </c:pt>
                <c:pt idx="10">
                  <c:v>0.16975308641975306</c:v>
                </c:pt>
                <c:pt idx="11">
                  <c:v>-0.3916666666666665</c:v>
                </c:pt>
                <c:pt idx="12">
                  <c:v>0.30462962962962953</c:v>
                </c:pt>
                <c:pt idx="13">
                  <c:v>9.7222222222223629E-3</c:v>
                </c:pt>
                <c:pt idx="14">
                  <c:v>-3.8888888888888654E-2</c:v>
                </c:pt>
                <c:pt idx="15">
                  <c:v>0.28333333333333344</c:v>
                </c:pt>
                <c:pt idx="16">
                  <c:v>-3.0555555555555398E-2</c:v>
                </c:pt>
                <c:pt idx="17">
                  <c:v>0.35416666666666685</c:v>
                </c:pt>
                <c:pt idx="18">
                  <c:v>0.19166666666666668</c:v>
                </c:pt>
                <c:pt idx="19">
                  <c:v>0.31388888888888894</c:v>
                </c:pt>
                <c:pt idx="20">
                  <c:v>0.18222222222222223</c:v>
                </c:pt>
                <c:pt idx="21">
                  <c:v>1.1111111111110874E-2</c:v>
                </c:pt>
                <c:pt idx="22">
                  <c:v>0.33174603174603173</c:v>
                </c:pt>
                <c:pt idx="23">
                  <c:v>0.4074074074074075</c:v>
                </c:pt>
                <c:pt idx="24">
                  <c:v>0.24722222222222201</c:v>
                </c:pt>
                <c:pt idx="25">
                  <c:v>0.26269841269841282</c:v>
                </c:pt>
                <c:pt idx="26">
                  <c:v>0.11111111111111127</c:v>
                </c:pt>
                <c:pt idx="27">
                  <c:v>0.28500000000000003</c:v>
                </c:pt>
                <c:pt idx="28">
                  <c:v>0.19166666666666696</c:v>
                </c:pt>
                <c:pt idx="29">
                  <c:v>0.35972222222222183</c:v>
                </c:pt>
                <c:pt idx="30">
                  <c:v>0.15833333333333283</c:v>
                </c:pt>
                <c:pt idx="31">
                  <c:v>0.1694444444444444</c:v>
                </c:pt>
                <c:pt idx="32">
                  <c:v>0.16111111111111093</c:v>
                </c:pt>
                <c:pt idx="33">
                  <c:v>-0.10277777777777786</c:v>
                </c:pt>
                <c:pt idx="34">
                  <c:v>0.24027777777777784</c:v>
                </c:pt>
                <c:pt idx="35">
                  <c:v>9.074074074074058E-2</c:v>
                </c:pt>
                <c:pt idx="36">
                  <c:v>0.18412698412698406</c:v>
                </c:pt>
                <c:pt idx="37">
                  <c:v>0.14351851851851857</c:v>
                </c:pt>
                <c:pt idx="38">
                  <c:v>0.12083333333333326</c:v>
                </c:pt>
                <c:pt idx="39">
                  <c:v>0.2064814814814814</c:v>
                </c:pt>
                <c:pt idx="40">
                  <c:v>0.17777777777777792</c:v>
                </c:pt>
                <c:pt idx="41">
                  <c:v>3.4027777777777816E-2</c:v>
                </c:pt>
              </c:numCache>
            </c:numRef>
          </c:val>
          <c:extLst>
            <c:ext xmlns:c16="http://schemas.microsoft.com/office/drawing/2014/chart" uri="{C3380CC4-5D6E-409C-BE32-E72D297353CC}">
              <c16:uniqueId val="{00000002-F78B-4B76-8006-F0E5E250F32D}"/>
            </c:ext>
          </c:extLst>
        </c:ser>
        <c:dLbls>
          <c:showLegendKey val="0"/>
          <c:showVal val="0"/>
          <c:showCatName val="0"/>
          <c:showSerName val="0"/>
          <c:showPercent val="0"/>
          <c:showBubbleSize val="0"/>
        </c:dLbls>
        <c:gapWidth val="219"/>
        <c:overlap val="-27"/>
        <c:axId val="1570773663"/>
        <c:axId val="1570768863"/>
      </c:barChart>
      <c:catAx>
        <c:axId val="1570773663"/>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mn-lt"/>
                <a:ea typeface="+mn-ea"/>
                <a:cs typeface="+mn-cs"/>
              </a:defRPr>
            </a:pPr>
            <a:endParaRPr lang="en-US"/>
          </a:p>
        </c:txPr>
        <c:crossAx val="1570768863"/>
        <c:crosses val="autoZero"/>
        <c:auto val="1"/>
        <c:lblAlgn val="ctr"/>
        <c:lblOffset val="100"/>
        <c:noMultiLvlLbl val="0"/>
      </c:catAx>
      <c:valAx>
        <c:axId val="1570768863"/>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570773663"/>
        <c:crosses val="autoZero"/>
        <c:crossBetween val="between"/>
      </c:valAx>
      <c:spPr>
        <a:noFill/>
        <a:ln>
          <a:noFill/>
        </a:ln>
        <a:effectLst/>
      </c:spPr>
    </c:plotArea>
    <c:legend>
      <c:legendPos val="r"/>
      <c:layout>
        <c:manualLayout>
          <c:xMode val="edge"/>
          <c:yMode val="edge"/>
          <c:x val="0.4379381463247875"/>
          <c:y val="3.335732617910309E-3"/>
          <c:w val="0.53885207826392167"/>
          <c:h val="8.0296889112210765E-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[2026 WV Buck Test Data Report.xlsx]Fecal Egg Count!PivotTable4</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8.5873550537957172E-2"/>
          <c:y val="0.14904590616980676"/>
          <c:w val="0.87479453651512273"/>
          <c:h val="0.29550722760245174"/>
        </c:manualLayout>
      </c:layout>
      <c:barChart>
        <c:barDir val="col"/>
        <c:grouping val="clustered"/>
        <c:varyColors val="0"/>
        <c:ser>
          <c:idx val="0"/>
          <c:order val="0"/>
          <c:tx>
            <c:strRef>
              <c:f>'Fecal Egg Count'!$B$1</c:f>
              <c:strCache>
                <c:ptCount val="1"/>
                <c:pt idx="0">
                  <c:v>Average of Arrival FEC</c:v>
                </c:pt>
              </c:strCache>
            </c:strRef>
          </c:tx>
          <c:spPr>
            <a:solidFill>
              <a:schemeClr val="accent1"/>
            </a:solidFill>
            <a:ln>
              <a:noFill/>
            </a:ln>
            <a:effectLst/>
          </c:spPr>
          <c:invertIfNegative val="0"/>
          <c:cat>
            <c:strRef>
              <c:f>'Fecal Egg Count'!$A$2:$A$44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'Fecal Egg Count'!$B$2:$B$44</c:f>
              <c:numCache>
                <c:formatCode>0</c:formatCode>
                <c:ptCount val="42"/>
                <c:pt idx="0">
                  <c:v>50</c:v>
                </c:pt>
                <c:pt idx="1">
                  <c:v>700</c:v>
                </c:pt>
                <c:pt idx="2">
                  <c:v>166.66666666666666</c:v>
                </c:pt>
                <c:pt idx="3">
                  <c:v>1312.5</c:v>
                </c:pt>
                <c:pt idx="4">
                  <c:v>44.444444444444443</c:v>
                </c:pt>
                <c:pt idx="5">
                  <c:v>350</c:v>
                </c:pt>
                <c:pt idx="6">
                  <c:v>150</c:v>
                </c:pt>
                <c:pt idx="7">
                  <c:v>100</c:v>
                </c:pt>
                <c:pt idx="8">
                  <c:v>466.66666666666669</c:v>
                </c:pt>
                <c:pt idx="9">
                  <c:v>83.333333333333329</c:v>
                </c:pt>
                <c:pt idx="10">
                  <c:v>61.111111111111114</c:v>
                </c:pt>
                <c:pt idx="11">
                  <c:v>50</c:v>
                </c:pt>
                <c:pt idx="12">
                  <c:v>3825</c:v>
                </c:pt>
                <c:pt idx="13">
                  <c:v>0</c:v>
                </c:pt>
                <c:pt idx="14">
                  <c:v>25</c:v>
                </c:pt>
                <c:pt idx="15">
                  <c:v>2350</c:v>
                </c:pt>
                <c:pt idx="16">
                  <c:v>1750</c:v>
                </c:pt>
                <c:pt idx="17">
                  <c:v>200</c:v>
                </c:pt>
                <c:pt idx="18">
                  <c:v>233.33333333333334</c:v>
                </c:pt>
                <c:pt idx="19">
                  <c:v>350</c:v>
                </c:pt>
                <c:pt idx="20">
                  <c:v>361.11111111111109</c:v>
                </c:pt>
                <c:pt idx="21">
                  <c:v>125</c:v>
                </c:pt>
                <c:pt idx="22">
                  <c:v>8.3333333333333339</c:v>
                </c:pt>
                <c:pt idx="23">
                  <c:v>50</c:v>
                </c:pt>
                <c:pt idx="24">
                  <c:v>350</c:v>
                </c:pt>
                <c:pt idx="25">
                  <c:v>128.57142857142858</c:v>
                </c:pt>
                <c:pt idx="26">
                  <c:v>280</c:v>
                </c:pt>
                <c:pt idx="27">
                  <c:v>105</c:v>
                </c:pt>
                <c:pt idx="28">
                  <c:v>591.66666666666663</c:v>
                </c:pt>
                <c:pt idx="29">
                  <c:v>87.5</c:v>
                </c:pt>
                <c:pt idx="30">
                  <c:v>25</c:v>
                </c:pt>
                <c:pt idx="31">
                  <c:v>200</c:v>
                </c:pt>
                <c:pt idx="32">
                  <c:v>33.333333333333336</c:v>
                </c:pt>
                <c:pt idx="33">
                  <c:v>25</c:v>
                </c:pt>
                <c:pt idx="34">
                  <c:v>200</c:v>
                </c:pt>
                <c:pt idx="35">
                  <c:v>150</c:v>
                </c:pt>
                <c:pt idx="36">
                  <c:v>292.85714285714283</c:v>
                </c:pt>
                <c:pt idx="37">
                  <c:v>8.3333333333333339</c:v>
                </c:pt>
                <c:pt idx="38">
                  <c:v>400</c:v>
                </c:pt>
                <c:pt idx="39">
                  <c:v>41.666666666666664</c:v>
                </c:pt>
                <c:pt idx="40">
                  <c:v>0</c:v>
                </c:pt>
                <c:pt idx="41">
                  <c:v>18.75</c:v>
                </c:pt>
              </c:numCache>
            </c:numRef>
          </c:val>
          <c:extLst>
            <c:ext xmlns:c16="http://schemas.microsoft.com/office/drawing/2014/chart" uri="{C3380CC4-5D6E-409C-BE32-E72D297353CC}">
              <c16:uniqueId val="{00000000-6CA8-49FB-A9A7-B80F84FA3617}"/>
            </c:ext>
          </c:extLst>
        </c:ser>
        <c:ser>
          <c:idx val="1"/>
          <c:order val="1"/>
          <c:tx>
            <c:strRef>
              <c:f>'Fecal Egg Count'!$C$1</c:f>
              <c:strCache>
                <c:ptCount val="1"/>
                <c:pt idx="0">
                  <c:v>Average of On-Test FEC</c:v>
                </c:pt>
              </c:strCache>
            </c:strRef>
          </c:tx>
          <c:spPr>
            <a:solidFill>
              <a:schemeClr val="accent2"/>
            </a:solidFill>
            <a:ln>
              <a:noFill/>
            </a:ln>
            <a:effectLst/>
          </c:spPr>
          <c:invertIfNegative val="0"/>
          <c:cat>
            <c:strRef>
              <c:f>'Fecal Egg Count'!$A$2:$A$44</c:f>
              <c:strCache>
                <c:ptCount val="42"/>
                <c:pt idx="0">
                  <c:v>2 C Kikos</c:v>
                </c:pt>
                <c:pt idx="1">
                  <c:v>7 Stands Farm </c:v>
                </c:pt>
                <c:pt idx="2">
                  <c:v>Abrams Creek farm </c:v>
                </c:pt>
                <c:pt idx="3">
                  <c:v>Ashfield Farm Kikos</c:v>
                </c:pt>
                <c:pt idx="4">
                  <c:v>Barnhart Farms </c:v>
                </c:pt>
                <c:pt idx="5">
                  <c:v>Box T Farms</c:v>
                </c:pt>
                <c:pt idx="6">
                  <c:v>Brashears Creek Kikos</c:v>
                </c:pt>
                <c:pt idx="7">
                  <c:v>Broken Y Farm </c:v>
                </c:pt>
                <c:pt idx="8">
                  <c:v>Cedar Hill Goats</c:v>
                </c:pt>
                <c:pt idx="9">
                  <c:v>Chey-View kikos</c:v>
                </c:pt>
                <c:pt idx="10">
                  <c:v>Country Charm Farm</c:v>
                </c:pt>
                <c:pt idx="11">
                  <c:v>Deep Fork Kikos</c:v>
                </c:pt>
                <c:pt idx="12">
                  <c:v>Dendar Farms</c:v>
                </c:pt>
                <c:pt idx="13">
                  <c:v>Funkhouser Farms</c:v>
                </c:pt>
                <c:pt idx="14">
                  <c:v>Gimli Pond Kiko goats</c:v>
                </c:pt>
                <c:pt idx="15">
                  <c:v>Glasson Kikos </c:v>
                </c:pt>
                <c:pt idx="16">
                  <c:v>Gulfsouth Kikos</c:v>
                </c:pt>
                <c:pt idx="17">
                  <c:v>Harper Valley Farms</c:v>
                </c:pt>
                <c:pt idx="18">
                  <c:v>Hoosier Hills Kikos</c:v>
                </c:pt>
                <c:pt idx="19">
                  <c:v>Iron Bridge Farms</c:v>
                </c:pt>
                <c:pt idx="20">
                  <c:v>JD Ranch Kiko's</c:v>
                </c:pt>
                <c:pt idx="21">
                  <c:v>Jessee Farms</c:v>
                </c:pt>
                <c:pt idx="22">
                  <c:v>Jon"s Goats</c:v>
                </c:pt>
                <c:pt idx="23">
                  <c:v>Kracked Out Kikos</c:v>
                </c:pt>
                <c:pt idx="24">
                  <c:v>Lazy R Kikos</c:v>
                </c:pt>
                <c:pt idx="25">
                  <c:v>Long Creek Kikos </c:v>
                </c:pt>
                <c:pt idx="26">
                  <c:v>M.R.Goats </c:v>
                </c:pt>
                <c:pt idx="27">
                  <c:v>MacTavish Farmstead</c:v>
                </c:pt>
                <c:pt idx="28">
                  <c:v>Mother Elm Farm</c:v>
                </c:pt>
                <c:pt idx="29">
                  <c:v>Red Ranch Goats</c:v>
                </c:pt>
                <c:pt idx="30">
                  <c:v>Scratch Gravel Acres </c:v>
                </c:pt>
                <c:pt idx="31">
                  <c:v>Southwest Creek Farm </c:v>
                </c:pt>
                <c:pt idx="32">
                  <c:v>Stoney Creek Kikos</c:v>
                </c:pt>
                <c:pt idx="33">
                  <c:v>Swampy Acre Kikos</c:v>
                </c:pt>
                <c:pt idx="34">
                  <c:v>Sweitzer Hollow Goats</c:v>
                </c:pt>
                <c:pt idx="35">
                  <c:v>Traceback Ranch</c:v>
                </c:pt>
                <c:pt idx="36">
                  <c:v>Tree House Browsers </c:v>
                </c:pt>
                <c:pt idx="37">
                  <c:v>Triple M Kikos</c:v>
                </c:pt>
                <c:pt idx="38">
                  <c:v>Two One Seven Farms</c:v>
                </c:pt>
                <c:pt idx="39">
                  <c:v>Warriors Path Kikos</c:v>
                </c:pt>
                <c:pt idx="40">
                  <c:v>Willis Farm </c:v>
                </c:pt>
                <c:pt idx="41">
                  <c:v>Zink Berry farm &amp; Kiko Goats </c:v>
                </c:pt>
              </c:strCache>
            </c:strRef>
          </c:cat>
          <c:val>
            <c:numRef>
              <c:f>'Fecal Egg Count'!$C$2:$C$44</c:f>
              <c:numCache>
                <c:formatCode>0</c:formatCode>
                <c:ptCount val="42"/>
                <c:pt idx="0">
                  <c:v>0</c:v>
                </c:pt>
                <c:pt idx="1">
                  <c:v>0</c:v>
                </c:pt>
                <c:pt idx="2">
                  <c:v>50</c:v>
                </c:pt>
                <c:pt idx="3">
                  <c:v>12.5</c:v>
                </c:pt>
                <c:pt idx="4">
                  <c:v>5.5555555555555554</c:v>
                </c:pt>
                <c:pt idx="5">
                  <c:v>50</c:v>
                </c:pt>
                <c:pt idx="6">
                  <c:v>50</c:v>
                </c:pt>
                <c:pt idx="7">
                  <c:v>0</c:v>
                </c:pt>
                <c:pt idx="8">
                  <c:v>100</c:v>
                </c:pt>
                <c:pt idx="9">
                  <c:v>166.66666666666666</c:v>
                </c:pt>
                <c:pt idx="10">
                  <c:v>33.333333333333336</c:v>
                </c:pt>
                <c:pt idx="11">
                  <c:v>275</c:v>
                </c:pt>
                <c:pt idx="12">
                  <c:v>383.33333333333331</c:v>
                </c:pt>
                <c:pt idx="13">
                  <c:v>12.5</c:v>
                </c:pt>
                <c:pt idx="14">
                  <c:v>25</c:v>
                </c:pt>
                <c:pt idx="15">
                  <c:v>25</c:v>
                </c:pt>
                <c:pt idx="16">
                  <c:v>25</c:v>
                </c:pt>
                <c:pt idx="17">
                  <c:v>125</c:v>
                </c:pt>
                <c:pt idx="18">
                  <c:v>91.666666666666671</c:v>
                </c:pt>
                <c:pt idx="19">
                  <c:v>62.5</c:v>
                </c:pt>
                <c:pt idx="20">
                  <c:v>75</c:v>
                </c:pt>
                <c:pt idx="21">
                  <c:v>25</c:v>
                </c:pt>
                <c:pt idx="22">
                  <c:v>7.1428571428571432</c:v>
                </c:pt>
                <c:pt idx="23">
                  <c:v>0</c:v>
                </c:pt>
                <c:pt idx="24">
                  <c:v>50</c:v>
                </c:pt>
                <c:pt idx="25">
                  <c:v>0</c:v>
                </c:pt>
                <c:pt idx="26">
                  <c:v>330</c:v>
                </c:pt>
                <c:pt idx="27">
                  <c:v>15</c:v>
                </c:pt>
                <c:pt idx="28">
                  <c:v>233.33333333333334</c:v>
                </c:pt>
                <c:pt idx="29">
                  <c:v>12.5</c:v>
                </c:pt>
                <c:pt idx="30">
                  <c:v>0</c:v>
                </c:pt>
                <c:pt idx="31">
                  <c:v>0</c:v>
                </c:pt>
                <c:pt idx="32">
                  <c:v>62.5</c:v>
                </c:pt>
                <c:pt idx="33">
                  <c:v>25</c:v>
                </c:pt>
                <c:pt idx="34">
                  <c:v>12.5</c:v>
                </c:pt>
                <c:pt idx="35">
                  <c:v>0</c:v>
                </c:pt>
                <c:pt idx="36">
                  <c:v>14.285714285714286</c:v>
                </c:pt>
                <c:pt idx="37">
                  <c:v>25</c:v>
                </c:pt>
                <c:pt idx="38">
                  <c:v>1625</c:v>
                </c:pt>
                <c:pt idx="39">
                  <c:v>8.3333333333333339</c:v>
                </c:pt>
                <c:pt idx="40">
                  <c:v>0</c:v>
                </c:pt>
                <c:pt idx="41">
                  <c:v>6.25</c:v>
                </c:pt>
              </c:numCache>
            </c:numRef>
          </c:val>
          <c:extLst>
            <c:ext xmlns:c16="http://schemas.microsoft.com/office/drawing/2014/chart" uri="{C3380CC4-5D6E-409C-BE32-E72D297353CC}">
              <c16:uniqueId val="{00000001-6CA8-49FB-A9A7-B80F84FA3617}"/>
            </c:ext>
          </c:extLst>
        </c:ser>
        <c:dLbls>
          <c:showLegendKey val="0"/>
          <c:showVal val="0"/>
          <c:showCatName val="0"/>
          <c:showSerName val="0"/>
          <c:showPercent val="0"/>
          <c:showBubbleSize val="0"/>
        </c:dLbls>
        <c:gapWidth val="219"/>
        <c:overlap val="-27"/>
        <c:axId val="1987658799"/>
        <c:axId val="1987675599"/>
      </c:barChart>
      <c:catAx>
        <c:axId val="1987658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987675599"/>
        <c:crosses val="autoZero"/>
        <c:auto val="1"/>
        <c:lblAlgn val="ctr"/>
        <c:lblOffset val="100"/>
        <c:noMultiLvlLbl val="0"/>
      </c:catAx>
      <c:valAx>
        <c:axId val="19876755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r>
                  <a:rPr lang="en-US"/>
                  <a:t>FEC (eggs/g)</a:t>
                </a:r>
              </a:p>
            </c:rich>
          </c:tx>
          <c:overlay val="0"/>
          <c:spPr>
            <a:noFill/>
            <a:ln>
              <a:noFill/>
            </a:ln>
            <a:effectLst/>
          </c:spPr>
          <c:txPr>
            <a:bodyPr rot="-54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crossAx val="1987658799"/>
        <c:crosses val="autoZero"/>
        <c:crossBetween val="between"/>
      </c:valAx>
      <c:spPr>
        <a:noFill/>
        <a:ln>
          <a:noFill/>
        </a:ln>
        <a:effectLst/>
      </c:spPr>
    </c:plotArea>
    <c:legend>
      <c:legendPos val="r"/>
      <c:layout>
        <c:manualLayout>
          <c:xMode val="edge"/>
          <c:yMode val="edge"/>
          <c:x val="0.48013083646524929"/>
          <c:y val="2.6001798521702838E-3"/>
          <c:w val="0.34301712973636211"/>
          <c:h val="0.159144678642189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1200" b="1">
          <a:solidFill>
            <a:schemeClr val="tx1"/>
          </a:solidFill>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jpeg"/><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10</xdr:col>
      <xdr:colOff>90129</xdr:colOff>
      <xdr:row>0</xdr:row>
      <xdr:rowOff>15240</xdr:rowOff>
    </xdr:from>
    <xdr:to>
      <xdr:col>15</xdr:col>
      <xdr:colOff>231718</xdr:colOff>
      <xdr:row>0</xdr:row>
      <xdr:rowOff>1047206</xdr:rowOff>
    </xdr:to>
    <xdr:pic>
      <xdr:nvPicPr>
        <xdr:cNvPr id="4" name="Picture 3">
          <a:extLst>
            <a:ext uri="{FF2B5EF4-FFF2-40B4-BE49-F238E27FC236}">
              <a16:creationId xmlns:a16="http://schemas.microsoft.com/office/drawing/2014/main" id="{49EA791D-A3CD-4FF6-A9FE-77E29DC7BE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6129" y="15240"/>
          <a:ext cx="6394491" cy="1028700"/>
        </a:xfrm>
        <a:prstGeom prst="rect">
          <a:avLst/>
        </a:prstGeom>
      </xdr:spPr>
    </xdr:pic>
    <xdr:clientData/>
  </xdr:twoCellAnchor>
  <xdr:twoCellAnchor>
    <xdr:from>
      <xdr:col>2</xdr:col>
      <xdr:colOff>0</xdr:colOff>
      <xdr:row>0</xdr:row>
      <xdr:rowOff>0</xdr:rowOff>
    </xdr:from>
    <xdr:to>
      <xdr:col>9</xdr:col>
      <xdr:colOff>441960</xdr:colOff>
      <xdr:row>1</xdr:row>
      <xdr:rowOff>0</xdr:rowOff>
    </xdr:to>
    <xdr:sp macro="" textlink="">
      <xdr:nvSpPr>
        <xdr:cNvPr id="5" name="Rectangle 4">
          <a:extLst>
            <a:ext uri="{FF2B5EF4-FFF2-40B4-BE49-F238E27FC236}">
              <a16:creationId xmlns:a16="http://schemas.microsoft.com/office/drawing/2014/main" id="{C1E862F4-815F-CC26-480A-DF066FA82B8B}"/>
            </a:ext>
          </a:extLst>
        </xdr:cNvPr>
        <xdr:cNvSpPr/>
      </xdr:nvSpPr>
      <xdr:spPr>
        <a:xfrm>
          <a:off x="0" y="0"/>
          <a:ext cx="4709160" cy="1043940"/>
        </a:xfrm>
        <a:prstGeom prst="rect">
          <a:avLst/>
        </a:prstGeom>
        <a:solidFill>
          <a:schemeClr val="tx2">
            <a:lumMod val="75000"/>
            <a:lumOff val="2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US" sz="2800" b="1">
              <a:solidFill>
                <a:srgbClr val="FFFF00"/>
              </a:solidFill>
            </a:rPr>
            <a:t>2026</a:t>
          </a:r>
          <a:r>
            <a:rPr lang="en-US" sz="2800" b="1" baseline="0">
              <a:solidFill>
                <a:srgbClr val="FFFF00"/>
              </a:solidFill>
            </a:rPr>
            <a:t> WV Buck Test</a:t>
          </a:r>
        </a:p>
        <a:p>
          <a:pPr algn="ctr"/>
          <a:r>
            <a:rPr lang="en-US" sz="2800" b="1" baseline="0">
              <a:solidFill>
                <a:srgbClr val="FFFF00"/>
              </a:solidFill>
            </a:rPr>
            <a:t>-Data Analysis Page-</a:t>
          </a:r>
          <a:endParaRPr lang="en-US" sz="2800" b="1">
            <a:solidFill>
              <a:srgbClr val="FFFF00"/>
            </a:solidFill>
          </a:endParaRPr>
        </a:p>
      </xdr:txBody>
    </xdr:sp>
    <xdr:clientData/>
  </xdr:twoCellAnchor>
  <xdr:twoCellAnchor>
    <xdr:from>
      <xdr:col>2</xdr:col>
      <xdr:colOff>25977</xdr:colOff>
      <xdr:row>1</xdr:row>
      <xdr:rowOff>51955</xdr:rowOff>
    </xdr:from>
    <xdr:to>
      <xdr:col>9</xdr:col>
      <xdr:colOff>416502</xdr:colOff>
      <xdr:row>4</xdr:row>
      <xdr:rowOff>51955</xdr:rowOff>
    </xdr:to>
    <xdr:sp macro="" textlink="">
      <xdr:nvSpPr>
        <xdr:cNvPr id="8" name="Rectangle: Rounded Corners 7">
          <a:extLst>
            <a:ext uri="{FF2B5EF4-FFF2-40B4-BE49-F238E27FC236}">
              <a16:creationId xmlns:a16="http://schemas.microsoft.com/office/drawing/2014/main" id="{CCFFA8A4-38AF-77FA-39E6-E60C55025462}"/>
            </a:ext>
          </a:extLst>
        </xdr:cNvPr>
        <xdr:cNvSpPr/>
      </xdr:nvSpPr>
      <xdr:spPr>
        <a:xfrm>
          <a:off x="1463386" y="1125682"/>
          <a:ext cx="4633480" cy="961159"/>
        </a:xfrm>
        <a:prstGeom prst="round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t>Body Weight Data </a:t>
          </a:r>
          <a:r>
            <a:rPr lang="en-US" sz="1600"/>
            <a:t>- Click on Farm to view</a:t>
          </a:r>
          <a:r>
            <a:rPr lang="en-US" sz="1600" baseline="0"/>
            <a:t> weight of your animals, to compare control+ click any other farm name</a:t>
          </a:r>
          <a:endParaRPr lang="en-US" sz="1600"/>
        </a:p>
      </xdr:txBody>
    </xdr:sp>
    <xdr:clientData/>
  </xdr:twoCellAnchor>
  <xdr:twoCellAnchor>
    <xdr:from>
      <xdr:col>2</xdr:col>
      <xdr:colOff>38100</xdr:colOff>
      <xdr:row>24</xdr:row>
      <xdr:rowOff>0</xdr:rowOff>
    </xdr:from>
    <xdr:to>
      <xdr:col>9</xdr:col>
      <xdr:colOff>434340</xdr:colOff>
      <xdr:row>24</xdr:row>
      <xdr:rowOff>954407</xdr:rowOff>
    </xdr:to>
    <xdr:sp macro="" textlink="">
      <xdr:nvSpPr>
        <xdr:cNvPr id="9" name="Rectangle: Rounded Corners 8">
          <a:extLst>
            <a:ext uri="{FF2B5EF4-FFF2-40B4-BE49-F238E27FC236}">
              <a16:creationId xmlns:a16="http://schemas.microsoft.com/office/drawing/2014/main" id="{8E3ED9C7-6141-4BE2-ACF9-775BDE924F4D}"/>
            </a:ext>
          </a:extLst>
        </xdr:cNvPr>
        <xdr:cNvSpPr/>
      </xdr:nvSpPr>
      <xdr:spPr>
        <a:xfrm>
          <a:off x="38100" y="6009411"/>
          <a:ext cx="4639195" cy="989041"/>
        </a:xfrm>
        <a:prstGeom prst="roundRect">
          <a:avLst/>
        </a:prstGeom>
        <a:solidFill>
          <a:schemeClr val="accent3"/>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t>Weight</a:t>
          </a:r>
          <a:r>
            <a:rPr lang="en-US" sz="1600" b="1" baseline="0"/>
            <a:t> Gain Data</a:t>
          </a:r>
          <a:r>
            <a:rPr lang="en-US" sz="1600" b="1"/>
            <a:t> </a:t>
          </a:r>
          <a:r>
            <a:rPr lang="en-US" sz="1600"/>
            <a:t>- W</a:t>
          </a:r>
          <a:r>
            <a:rPr lang="en-US" sz="1600" baseline="0"/>
            <a:t>eight divided by days of age at specific time intervals.  </a:t>
          </a:r>
          <a:r>
            <a:rPr lang="en-US" sz="1400">
              <a:solidFill>
                <a:schemeClr val="lt1"/>
              </a:solidFill>
              <a:effectLst/>
              <a:latin typeface="+mn-lt"/>
              <a:ea typeface="+mn-ea"/>
              <a:cs typeface="+mn-cs"/>
            </a:rPr>
            <a:t>Click on Farm to view</a:t>
          </a:r>
          <a:r>
            <a:rPr lang="en-US" sz="1400" baseline="0">
              <a:solidFill>
                <a:schemeClr val="lt1"/>
              </a:solidFill>
              <a:effectLst/>
              <a:latin typeface="+mn-lt"/>
              <a:ea typeface="+mn-ea"/>
              <a:cs typeface="+mn-cs"/>
            </a:rPr>
            <a:t> weight of your animals, to compare control+ click any other farm name</a:t>
          </a:r>
          <a:endParaRPr lang="en-US" sz="1400"/>
        </a:p>
      </xdr:txBody>
    </xdr:sp>
    <xdr:clientData/>
  </xdr:twoCellAnchor>
  <xdr:twoCellAnchor>
    <xdr:from>
      <xdr:col>2</xdr:col>
      <xdr:colOff>52994</xdr:colOff>
      <xdr:row>47</xdr:row>
      <xdr:rowOff>147205</xdr:rowOff>
    </xdr:from>
    <xdr:to>
      <xdr:col>10</xdr:col>
      <xdr:colOff>34636</xdr:colOff>
      <xdr:row>50</xdr:row>
      <xdr:rowOff>318309</xdr:rowOff>
    </xdr:to>
    <xdr:sp macro="" textlink="">
      <xdr:nvSpPr>
        <xdr:cNvPr id="12" name="Rectangle: Rounded Corners 11">
          <a:extLst>
            <a:ext uri="{FF2B5EF4-FFF2-40B4-BE49-F238E27FC236}">
              <a16:creationId xmlns:a16="http://schemas.microsoft.com/office/drawing/2014/main" id="{7EC8CFDB-A5A8-4C62-A644-A10FF69F64CA}"/>
            </a:ext>
          </a:extLst>
        </xdr:cNvPr>
        <xdr:cNvSpPr/>
      </xdr:nvSpPr>
      <xdr:spPr>
        <a:xfrm>
          <a:off x="1490403" y="10797887"/>
          <a:ext cx="4830733" cy="1210195"/>
        </a:xfrm>
        <a:prstGeom prst="roundRect">
          <a:avLst/>
        </a:prstGeom>
        <a:solidFill>
          <a:schemeClr val="accent5"/>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t>Fecal</a:t>
          </a:r>
          <a:r>
            <a:rPr lang="en-US" sz="1600" b="1" baseline="0"/>
            <a:t> Egg Count Data</a:t>
          </a:r>
          <a:r>
            <a:rPr lang="en-US" sz="1600" b="1"/>
            <a:t> </a:t>
          </a:r>
          <a:r>
            <a:rPr lang="en-US" sz="1600"/>
            <a:t>- FEC based</a:t>
          </a:r>
          <a:r>
            <a:rPr lang="en-US" sz="1600" baseline="0"/>
            <a:t> on samples collected at specific time points.  </a:t>
          </a:r>
          <a:r>
            <a:rPr lang="en-US" sz="1400">
              <a:solidFill>
                <a:schemeClr val="lt1"/>
              </a:solidFill>
              <a:effectLst/>
              <a:latin typeface="+mn-lt"/>
              <a:ea typeface="+mn-ea"/>
              <a:cs typeface="+mn-cs"/>
            </a:rPr>
            <a:t>Click on Farm Name to view</a:t>
          </a:r>
          <a:r>
            <a:rPr lang="en-US" sz="1400" baseline="0">
              <a:solidFill>
                <a:schemeClr val="lt1"/>
              </a:solidFill>
              <a:effectLst/>
              <a:latin typeface="+mn-lt"/>
              <a:ea typeface="+mn-ea"/>
              <a:cs typeface="+mn-cs"/>
            </a:rPr>
            <a:t> FEC of your animals, to compare, press control + click any other farm name</a:t>
          </a:r>
          <a:endParaRPr lang="en-US" sz="1400"/>
        </a:p>
      </xdr:txBody>
    </xdr:sp>
    <xdr:clientData/>
  </xdr:twoCellAnchor>
  <xdr:twoCellAnchor>
    <xdr:from>
      <xdr:col>5</xdr:col>
      <xdr:colOff>33598</xdr:colOff>
      <xdr:row>4</xdr:row>
      <xdr:rowOff>77933</xdr:rowOff>
    </xdr:from>
    <xdr:to>
      <xdr:col>17</xdr:col>
      <xdr:colOff>510887</xdr:colOff>
      <xdr:row>23</xdr:row>
      <xdr:rowOff>112568</xdr:rowOff>
    </xdr:to>
    <xdr:graphicFrame macro="">
      <xdr:nvGraphicFramePr>
        <xdr:cNvPr id="18" name="Chart 17" descr="Compares average arrival weight vs average on test weight.">
          <a:extLst>
            <a:ext uri="{FF2B5EF4-FFF2-40B4-BE49-F238E27FC236}">
              <a16:creationId xmlns:a16="http://schemas.microsoft.com/office/drawing/2014/main" id="{9B58F5CB-ABA1-41F5-AFAA-047BA2F1A59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editAs="oneCell">
    <xdr:from>
      <xdr:col>2</xdr:col>
      <xdr:colOff>0</xdr:colOff>
      <xdr:row>4</xdr:row>
      <xdr:rowOff>95251</xdr:rowOff>
    </xdr:from>
    <xdr:to>
      <xdr:col>5</xdr:col>
      <xdr:colOff>16106</xdr:colOff>
      <xdr:row>18</xdr:row>
      <xdr:rowOff>130753</xdr:rowOff>
    </xdr:to>
    <mc:AlternateContent xmlns:mc="http://schemas.openxmlformats.org/markup-compatibility/2006" xmlns:a14="http://schemas.microsoft.com/office/drawing/2010/main">
      <mc:Choice Requires="a14">
        <xdr:graphicFrame macro="">
          <xdr:nvGraphicFramePr>
            <xdr:cNvPr id="19" name="Farm Name 3">
              <a:extLst>
                <a:ext uri="{FF2B5EF4-FFF2-40B4-BE49-F238E27FC236}">
                  <a16:creationId xmlns:a16="http://schemas.microsoft.com/office/drawing/2014/main" id="{57A35EF6-D118-4A71-AA6E-E11B84D5DE59}"/>
                </a:ext>
              </a:extLst>
            </xdr:cNvPr>
            <xdr:cNvGraphicFramePr/>
          </xdr:nvGraphicFramePr>
          <xdr:xfrm>
            <a:off x="0" y="0"/>
            <a:ext cx="0" cy="0"/>
          </xdr:xfrm>
          <a:graphic>
            <a:graphicData uri="http://schemas.microsoft.com/office/drawing/2010/slicer">
              <sle:slicer xmlns:sle="http://schemas.microsoft.com/office/drawing/2010/slicer" name="Farm Name 3"/>
            </a:graphicData>
          </a:graphic>
        </xdr:graphicFrame>
      </mc:Choice>
      <mc:Fallback xmlns="">
        <xdr:sp macro="" textlink="">
          <xdr:nvSpPr>
            <xdr:cNvPr id="0" name=""/>
            <xdr:cNvSpPr>
              <a:spLocks noTextEdit="1"/>
            </xdr:cNvSpPr>
          </xdr:nvSpPr>
          <xdr:spPr>
            <a:xfrm>
              <a:off x="0" y="2126327"/>
              <a:ext cx="1838325" cy="258889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2</xdr:col>
      <xdr:colOff>0</xdr:colOff>
      <xdr:row>18</xdr:row>
      <xdr:rowOff>103909</xdr:rowOff>
    </xdr:from>
    <xdr:to>
      <xdr:col>5</xdr:col>
      <xdr:colOff>19916</xdr:colOff>
      <xdr:row>23</xdr:row>
      <xdr:rowOff>115295</xdr:rowOff>
    </xdr:to>
    <mc:AlternateContent xmlns:mc="http://schemas.openxmlformats.org/markup-compatibility/2006" xmlns:a14="http://schemas.microsoft.com/office/drawing/2010/main">
      <mc:Choice Requires="a14">
        <xdr:graphicFrame macro="">
          <xdr:nvGraphicFramePr>
            <xdr:cNvPr id="20" name="Division 3">
              <a:extLst>
                <a:ext uri="{FF2B5EF4-FFF2-40B4-BE49-F238E27FC236}">
                  <a16:creationId xmlns:a16="http://schemas.microsoft.com/office/drawing/2014/main" id="{4FF67CAA-EDB1-42FA-BDDE-CC0018BFF3F9}"/>
                </a:ext>
              </a:extLst>
            </xdr:cNvPr>
            <xdr:cNvGraphicFramePr/>
          </xdr:nvGraphicFramePr>
          <xdr:xfrm>
            <a:off x="0" y="0"/>
            <a:ext cx="0" cy="0"/>
          </xdr:xfrm>
          <a:graphic>
            <a:graphicData uri="http://schemas.microsoft.com/office/drawing/2010/slicer">
              <sle:slicer xmlns:sle="http://schemas.microsoft.com/office/drawing/2010/slicer" name="Division 3"/>
            </a:graphicData>
          </a:graphic>
        </xdr:graphicFrame>
      </mc:Choice>
      <mc:Fallback xmlns="">
        <xdr:sp macro="" textlink="">
          <xdr:nvSpPr>
            <xdr:cNvPr id="0" name=""/>
            <xdr:cNvSpPr>
              <a:spLocks noTextEdit="1"/>
            </xdr:cNvSpPr>
          </xdr:nvSpPr>
          <xdr:spPr>
            <a:xfrm>
              <a:off x="0" y="4682663"/>
              <a:ext cx="1834515" cy="92249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5</xdr:col>
      <xdr:colOff>0</xdr:colOff>
      <xdr:row>25</xdr:row>
      <xdr:rowOff>0</xdr:rowOff>
    </xdr:from>
    <xdr:to>
      <xdr:col>17</xdr:col>
      <xdr:colOff>511926</xdr:colOff>
      <xdr:row>47</xdr:row>
      <xdr:rowOff>155863</xdr:rowOff>
    </xdr:to>
    <xdr:graphicFrame macro="">
      <xdr:nvGraphicFramePr>
        <xdr:cNvPr id="21" name="Chart 20" descr="Compares average weight divided by age on arrival versus on-test.">
          <a:extLst>
            <a:ext uri="{FF2B5EF4-FFF2-40B4-BE49-F238E27FC236}">
              <a16:creationId xmlns:a16="http://schemas.microsoft.com/office/drawing/2014/main" id="{4BEA8A6B-2E2D-43AA-A6E4-C1CDD76444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5</xdr:col>
      <xdr:colOff>0</xdr:colOff>
      <xdr:row>51</xdr:row>
      <xdr:rowOff>0</xdr:rowOff>
    </xdr:from>
    <xdr:to>
      <xdr:col>17</xdr:col>
      <xdr:colOff>550372</xdr:colOff>
      <xdr:row>72</xdr:row>
      <xdr:rowOff>34637</xdr:rowOff>
    </xdr:to>
    <xdr:graphicFrame macro="">
      <xdr:nvGraphicFramePr>
        <xdr:cNvPr id="24" name="Chart 23" descr="Compares fecal egg count at arrival versus on-test. ">
          <a:extLst>
            <a:ext uri="{FF2B5EF4-FFF2-40B4-BE49-F238E27FC236}">
              <a16:creationId xmlns:a16="http://schemas.microsoft.com/office/drawing/2014/main" id="{28EBCC12-582D-4FFF-BE80-E0BF2BE9C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xdr:twoCellAnchor editAs="oneCell">
    <xdr:from>
      <xdr:col>2</xdr:col>
      <xdr:colOff>0</xdr:colOff>
      <xdr:row>25</xdr:row>
      <xdr:rowOff>0</xdr:rowOff>
    </xdr:from>
    <xdr:to>
      <xdr:col>5</xdr:col>
      <xdr:colOff>19916</xdr:colOff>
      <xdr:row>42</xdr:row>
      <xdr:rowOff>59575</xdr:rowOff>
    </xdr:to>
    <mc:AlternateContent xmlns:mc="http://schemas.openxmlformats.org/markup-compatibility/2006" xmlns:a14="http://schemas.microsoft.com/office/drawing/2010/main">
      <mc:Choice Requires="a14">
        <xdr:graphicFrame macro="">
          <xdr:nvGraphicFramePr>
            <xdr:cNvPr id="27" name="Farm Name 4">
              <a:extLst>
                <a:ext uri="{FF2B5EF4-FFF2-40B4-BE49-F238E27FC236}">
                  <a16:creationId xmlns:a16="http://schemas.microsoft.com/office/drawing/2014/main" id="{EAB8396F-BB34-440F-B905-72A5D1D28E54}"/>
                </a:ext>
              </a:extLst>
            </xdr:cNvPr>
            <xdr:cNvGraphicFramePr/>
          </xdr:nvGraphicFramePr>
          <xdr:xfrm>
            <a:off x="0" y="0"/>
            <a:ext cx="0" cy="0"/>
          </xdr:xfrm>
          <a:graphic>
            <a:graphicData uri="http://schemas.microsoft.com/office/drawing/2010/slicer">
              <sle:slicer xmlns:sle="http://schemas.microsoft.com/office/drawing/2010/slicer" name="Farm Name 4"/>
            </a:graphicData>
          </a:graphic>
        </xdr:graphicFrame>
      </mc:Choice>
      <mc:Fallback xmlns="">
        <xdr:sp macro="" textlink="">
          <xdr:nvSpPr>
            <xdr:cNvPr id="0" name=""/>
            <xdr:cNvSpPr>
              <a:spLocks noTextEdit="1"/>
            </xdr:cNvSpPr>
          </xdr:nvSpPr>
          <xdr:spPr>
            <a:xfrm>
              <a:off x="0" y="6650182"/>
              <a:ext cx="1834515" cy="314706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2</xdr:col>
      <xdr:colOff>0</xdr:colOff>
      <xdr:row>42</xdr:row>
      <xdr:rowOff>51956</xdr:rowOff>
    </xdr:from>
    <xdr:to>
      <xdr:col>5</xdr:col>
      <xdr:colOff>18011</xdr:colOff>
      <xdr:row>47</xdr:row>
      <xdr:rowOff>133177</xdr:rowOff>
    </xdr:to>
    <mc:AlternateContent xmlns:mc="http://schemas.openxmlformats.org/markup-compatibility/2006" xmlns:a14="http://schemas.microsoft.com/office/drawing/2010/main">
      <mc:Choice Requires="a14">
        <xdr:graphicFrame macro="">
          <xdr:nvGraphicFramePr>
            <xdr:cNvPr id="28" name="Division 4">
              <a:extLst>
                <a:ext uri="{FF2B5EF4-FFF2-40B4-BE49-F238E27FC236}">
                  <a16:creationId xmlns:a16="http://schemas.microsoft.com/office/drawing/2014/main" id="{8A48C4E2-B9C8-4034-8355-052BE5F4A977}"/>
                </a:ext>
              </a:extLst>
            </xdr:cNvPr>
            <xdr:cNvGraphicFramePr/>
          </xdr:nvGraphicFramePr>
          <xdr:xfrm>
            <a:off x="0" y="0"/>
            <a:ext cx="0" cy="0"/>
          </xdr:xfrm>
          <a:graphic>
            <a:graphicData uri="http://schemas.microsoft.com/office/drawing/2010/slicer">
              <sle:slicer xmlns:sle="http://schemas.microsoft.com/office/drawing/2010/slicer" name="Division 4"/>
            </a:graphicData>
          </a:graphic>
        </xdr:graphicFrame>
      </mc:Choice>
      <mc:Fallback xmlns="">
        <xdr:sp macro="" textlink="">
          <xdr:nvSpPr>
            <xdr:cNvPr id="0" name=""/>
            <xdr:cNvSpPr>
              <a:spLocks noTextEdit="1"/>
            </xdr:cNvSpPr>
          </xdr:nvSpPr>
          <xdr:spPr>
            <a:xfrm>
              <a:off x="0" y="9797243"/>
              <a:ext cx="1840230" cy="990426"/>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2</xdr:col>
      <xdr:colOff>0</xdr:colOff>
      <xdr:row>51</xdr:row>
      <xdr:rowOff>25978</xdr:rowOff>
    </xdr:from>
    <xdr:to>
      <xdr:col>5</xdr:col>
      <xdr:colOff>16106</xdr:colOff>
      <xdr:row>66</xdr:row>
      <xdr:rowOff>165562</xdr:rowOff>
    </xdr:to>
    <mc:AlternateContent xmlns:mc="http://schemas.openxmlformats.org/markup-compatibility/2006" xmlns:a14="http://schemas.microsoft.com/office/drawing/2010/main">
      <mc:Choice Requires="a14">
        <xdr:graphicFrame macro="">
          <xdr:nvGraphicFramePr>
            <xdr:cNvPr id="29" name="Farm Name 5">
              <a:extLst>
                <a:ext uri="{FF2B5EF4-FFF2-40B4-BE49-F238E27FC236}">
                  <a16:creationId xmlns:a16="http://schemas.microsoft.com/office/drawing/2014/main" id="{B55BF0F5-C9DE-471A-B2F2-0F5890700F4D}"/>
                </a:ext>
              </a:extLst>
            </xdr:cNvPr>
            <xdr:cNvGraphicFramePr/>
          </xdr:nvGraphicFramePr>
          <xdr:xfrm>
            <a:off x="0" y="0"/>
            <a:ext cx="0" cy="0"/>
          </xdr:xfrm>
          <a:graphic>
            <a:graphicData uri="http://schemas.microsoft.com/office/drawing/2010/slicer">
              <sle:slicer xmlns:sle="http://schemas.microsoft.com/office/drawing/2010/slicer" name="Farm Name 5"/>
            </a:graphicData>
          </a:graphic>
        </xdr:graphicFrame>
      </mc:Choice>
      <mc:Fallback xmlns="">
        <xdr:sp macro="" textlink="">
          <xdr:nvSpPr>
            <xdr:cNvPr id="0" name=""/>
            <xdr:cNvSpPr>
              <a:spLocks noTextEdit="1"/>
            </xdr:cNvSpPr>
          </xdr:nvSpPr>
          <xdr:spPr>
            <a:xfrm>
              <a:off x="0" y="12066963"/>
              <a:ext cx="1838325" cy="287481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2</xdr:col>
      <xdr:colOff>0</xdr:colOff>
      <xdr:row>67</xdr:row>
      <xdr:rowOff>21822</xdr:rowOff>
    </xdr:from>
    <xdr:to>
      <xdr:col>5</xdr:col>
      <xdr:colOff>16106</xdr:colOff>
      <xdr:row>72</xdr:row>
      <xdr:rowOff>49877</xdr:rowOff>
    </xdr:to>
    <mc:AlternateContent xmlns:mc="http://schemas.openxmlformats.org/markup-compatibility/2006" xmlns:a14="http://schemas.microsoft.com/office/drawing/2010/main">
      <mc:Choice Requires="a14">
        <xdr:graphicFrame macro="">
          <xdr:nvGraphicFramePr>
            <xdr:cNvPr id="30" name="Division 5">
              <a:extLst>
                <a:ext uri="{FF2B5EF4-FFF2-40B4-BE49-F238E27FC236}">
                  <a16:creationId xmlns:a16="http://schemas.microsoft.com/office/drawing/2014/main" id="{C7DA7D71-A0AE-4A9C-9A37-A8BDFDB9DBD9}"/>
                </a:ext>
              </a:extLst>
            </xdr:cNvPr>
            <xdr:cNvGraphicFramePr/>
          </xdr:nvGraphicFramePr>
          <xdr:xfrm>
            <a:off x="0" y="0"/>
            <a:ext cx="0" cy="0"/>
          </xdr:xfrm>
          <a:graphic>
            <a:graphicData uri="http://schemas.microsoft.com/office/drawing/2010/slicer">
              <sle:slicer xmlns:sle="http://schemas.microsoft.com/office/drawing/2010/slicer" name="Division 5"/>
            </a:graphicData>
          </a:graphic>
        </xdr:graphicFrame>
      </mc:Choice>
      <mc:Fallback xmlns="">
        <xdr:sp macro="" textlink="">
          <xdr:nvSpPr>
            <xdr:cNvPr id="0" name=""/>
            <xdr:cNvSpPr>
              <a:spLocks noTextEdit="1"/>
            </xdr:cNvSpPr>
          </xdr:nvSpPr>
          <xdr:spPr>
            <a:xfrm>
              <a:off x="0" y="14972262"/>
              <a:ext cx="1838325" cy="94488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8</xdr:row>
      <xdr:rowOff>175260</xdr:rowOff>
    </xdr:from>
    <xdr:to>
      <xdr:col>18</xdr:col>
      <xdr:colOff>128978</xdr:colOff>
      <xdr:row>25</xdr:row>
      <xdr:rowOff>65792</xdr:rowOff>
    </xdr:to>
    <xdr:pic>
      <xdr:nvPicPr>
        <xdr:cNvPr id="6" name="Picture 5" descr="Illustrates how to view your farm data.">
          <a:extLst>
            <a:ext uri="{FF2B5EF4-FFF2-40B4-BE49-F238E27FC236}">
              <a16:creationId xmlns:a16="http://schemas.microsoft.com/office/drawing/2014/main" id="{6D94E9A6-9D1A-D142-A6DA-DEA950BD8C65}"/>
            </a:ext>
          </a:extLst>
        </xdr:cNvPr>
        <xdr:cNvPicPr>
          <a:picLocks noChangeAspect="1"/>
        </xdr:cNvPicPr>
      </xdr:nvPicPr>
      <xdr:blipFill>
        <a:blip xmlns:r="http://schemas.openxmlformats.org/officeDocument/2006/relationships" r:embed="rId1"/>
        <a:stretch>
          <a:fillRect/>
        </a:stretch>
      </xdr:blipFill>
      <xdr:spPr>
        <a:xfrm>
          <a:off x="0" y="1638300"/>
          <a:ext cx="11101778" cy="2999492"/>
        </a:xfrm>
        <a:prstGeom prst="rect">
          <a:avLst/>
        </a:prstGeom>
      </xdr:spPr>
    </xdr:pic>
    <xdr:clientData/>
  </xdr:twoCellAnchor>
  <xdr:twoCellAnchor>
    <xdr:from>
      <xdr:col>0</xdr:col>
      <xdr:colOff>0</xdr:colOff>
      <xdr:row>2</xdr:row>
      <xdr:rowOff>76200</xdr:rowOff>
    </xdr:from>
    <xdr:to>
      <xdr:col>3</xdr:col>
      <xdr:colOff>525780</xdr:colOff>
      <xdr:row>7</xdr:row>
      <xdr:rowOff>30480</xdr:rowOff>
    </xdr:to>
    <xdr:sp macro="" textlink="">
      <xdr:nvSpPr>
        <xdr:cNvPr id="7" name="Rectangle 6">
          <a:extLst>
            <a:ext uri="{FF2B5EF4-FFF2-40B4-BE49-F238E27FC236}">
              <a16:creationId xmlns:a16="http://schemas.microsoft.com/office/drawing/2014/main" id="{61F236C0-BE3B-2450-2FB5-9C3F79F69EBA}"/>
            </a:ext>
          </a:extLst>
        </xdr:cNvPr>
        <xdr:cNvSpPr/>
      </xdr:nvSpPr>
      <xdr:spPr>
        <a:xfrm>
          <a:off x="0" y="441960"/>
          <a:ext cx="2354580" cy="86868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t>To</a:t>
          </a:r>
          <a:r>
            <a:rPr lang="en-US" sz="1200" b="1" baseline="0"/>
            <a:t> view data from your farm, find your farm name in the drop down menu and click on it</a:t>
          </a:r>
          <a:endParaRPr lang="en-US" sz="1200" b="1"/>
        </a:p>
      </xdr:txBody>
    </xdr:sp>
    <xdr:clientData/>
  </xdr:twoCellAnchor>
  <xdr:twoCellAnchor>
    <xdr:from>
      <xdr:col>1</xdr:col>
      <xdr:colOff>274320</xdr:colOff>
      <xdr:row>7</xdr:row>
      <xdr:rowOff>30480</xdr:rowOff>
    </xdr:from>
    <xdr:to>
      <xdr:col>1</xdr:col>
      <xdr:colOff>567690</xdr:colOff>
      <xdr:row>9</xdr:row>
      <xdr:rowOff>175260</xdr:rowOff>
    </xdr:to>
    <xdr:cxnSp macro="">
      <xdr:nvCxnSpPr>
        <xdr:cNvPr id="9" name="Straight Arrow Connector 8">
          <a:extLst>
            <a:ext uri="{FF2B5EF4-FFF2-40B4-BE49-F238E27FC236}">
              <a16:creationId xmlns:a16="http://schemas.microsoft.com/office/drawing/2014/main" id="{1C08E14F-11D8-645D-5492-3B3B91E22E92}"/>
            </a:ext>
          </a:extLst>
        </xdr:cNvPr>
        <xdr:cNvCxnSpPr>
          <a:stCxn id="7" idx="2"/>
        </xdr:cNvCxnSpPr>
      </xdr:nvCxnSpPr>
      <xdr:spPr>
        <a:xfrm flipH="1">
          <a:off x="883920" y="1310640"/>
          <a:ext cx="293370" cy="510540"/>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45720</xdr:colOff>
      <xdr:row>33</xdr:row>
      <xdr:rowOff>160020</xdr:rowOff>
    </xdr:from>
    <xdr:to>
      <xdr:col>3</xdr:col>
      <xdr:colOff>64168</xdr:colOff>
      <xdr:row>50</xdr:row>
      <xdr:rowOff>38359</xdr:rowOff>
    </xdr:to>
    <xdr:pic>
      <xdr:nvPicPr>
        <xdr:cNvPr id="12" name="Picture 11" descr="Illustrates how to reset the graph and deselect farm name. Follow text prompts.">
          <a:extLst>
            <a:ext uri="{FF2B5EF4-FFF2-40B4-BE49-F238E27FC236}">
              <a16:creationId xmlns:a16="http://schemas.microsoft.com/office/drawing/2014/main" id="{B3CE9160-3A74-48A8-91EC-02C2B66363AF}"/>
            </a:ext>
          </a:extLst>
        </xdr:cNvPr>
        <xdr:cNvPicPr>
          <a:picLocks noChangeAspect="1"/>
        </xdr:cNvPicPr>
      </xdr:nvPicPr>
      <xdr:blipFill>
        <a:blip xmlns:r="http://schemas.openxmlformats.org/officeDocument/2006/relationships" r:embed="rId2"/>
        <a:stretch>
          <a:fillRect/>
        </a:stretch>
      </xdr:blipFill>
      <xdr:spPr>
        <a:xfrm>
          <a:off x="45720" y="6195060"/>
          <a:ext cx="1847248" cy="2987299"/>
        </a:xfrm>
        <a:prstGeom prst="rect">
          <a:avLst/>
        </a:prstGeom>
      </xdr:spPr>
    </xdr:pic>
    <xdr:clientData/>
  </xdr:twoCellAnchor>
  <xdr:twoCellAnchor editAs="oneCell">
    <xdr:from>
      <xdr:col>3</xdr:col>
      <xdr:colOff>91440</xdr:colOff>
      <xdr:row>33</xdr:row>
      <xdr:rowOff>152400</xdr:rowOff>
    </xdr:from>
    <xdr:to>
      <xdr:col>18</xdr:col>
      <xdr:colOff>220260</xdr:colOff>
      <xdr:row>50</xdr:row>
      <xdr:rowOff>42932</xdr:rowOff>
    </xdr:to>
    <xdr:pic>
      <xdr:nvPicPr>
        <xdr:cNvPr id="13" name="Picture 12" descr="Illustrates how to see all animals, follow text prompts.">
          <a:extLst>
            <a:ext uri="{FF2B5EF4-FFF2-40B4-BE49-F238E27FC236}">
              <a16:creationId xmlns:a16="http://schemas.microsoft.com/office/drawing/2014/main" id="{50833CF6-DDFA-B829-DD24-04F0ABD5654F}"/>
            </a:ext>
          </a:extLst>
        </xdr:cNvPr>
        <xdr:cNvPicPr>
          <a:picLocks noChangeAspect="1"/>
        </xdr:cNvPicPr>
      </xdr:nvPicPr>
      <xdr:blipFill>
        <a:blip xmlns:r="http://schemas.openxmlformats.org/officeDocument/2006/relationships" r:embed="rId3"/>
        <a:stretch>
          <a:fillRect/>
        </a:stretch>
      </xdr:blipFill>
      <xdr:spPr>
        <a:xfrm>
          <a:off x="1920240" y="6187440"/>
          <a:ext cx="9272820" cy="2999492"/>
        </a:xfrm>
        <a:prstGeom prst="rect">
          <a:avLst/>
        </a:prstGeom>
      </xdr:spPr>
    </xdr:pic>
    <xdr:clientData/>
  </xdr:twoCellAnchor>
  <xdr:twoCellAnchor>
    <xdr:from>
      <xdr:col>0</xdr:col>
      <xdr:colOff>0</xdr:colOff>
      <xdr:row>0</xdr:row>
      <xdr:rowOff>0</xdr:rowOff>
    </xdr:from>
    <xdr:to>
      <xdr:col>2</xdr:col>
      <xdr:colOff>274320</xdr:colOff>
      <xdr:row>2</xdr:row>
      <xdr:rowOff>38100</xdr:rowOff>
    </xdr:to>
    <xdr:sp macro="" textlink="">
      <xdr:nvSpPr>
        <xdr:cNvPr id="15" name="Rectangle: Rounded Corners 14">
          <a:extLst>
            <a:ext uri="{FF2B5EF4-FFF2-40B4-BE49-F238E27FC236}">
              <a16:creationId xmlns:a16="http://schemas.microsoft.com/office/drawing/2014/main" id="{FDBD9BB2-B2C3-CED8-DA1D-E870017527ED}"/>
            </a:ext>
          </a:extLst>
        </xdr:cNvPr>
        <xdr:cNvSpPr/>
      </xdr:nvSpPr>
      <xdr:spPr>
        <a:xfrm>
          <a:off x="0" y="0"/>
          <a:ext cx="1493520" cy="403860"/>
        </a:xfrm>
        <a:prstGeom prst="round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Step</a:t>
          </a:r>
          <a:r>
            <a:rPr lang="en-US" sz="2400" b="1" baseline="0"/>
            <a:t> 1</a:t>
          </a:r>
          <a:endParaRPr lang="en-US" sz="2400" b="1"/>
        </a:p>
      </xdr:txBody>
    </xdr:sp>
    <xdr:clientData/>
  </xdr:twoCellAnchor>
  <xdr:twoCellAnchor>
    <xdr:from>
      <xdr:col>0</xdr:col>
      <xdr:colOff>0</xdr:colOff>
      <xdr:row>25</xdr:row>
      <xdr:rowOff>99060</xdr:rowOff>
    </xdr:from>
    <xdr:to>
      <xdr:col>2</xdr:col>
      <xdr:colOff>274320</xdr:colOff>
      <xdr:row>28</xdr:row>
      <xdr:rowOff>0</xdr:rowOff>
    </xdr:to>
    <xdr:sp macro="" textlink="">
      <xdr:nvSpPr>
        <xdr:cNvPr id="16" name="Rectangle: Rounded Corners 15">
          <a:extLst>
            <a:ext uri="{FF2B5EF4-FFF2-40B4-BE49-F238E27FC236}">
              <a16:creationId xmlns:a16="http://schemas.microsoft.com/office/drawing/2014/main" id="{3E4ED666-4421-4CB4-AE07-8D2AD9E9EEB6}"/>
            </a:ext>
          </a:extLst>
        </xdr:cNvPr>
        <xdr:cNvSpPr/>
      </xdr:nvSpPr>
      <xdr:spPr>
        <a:xfrm>
          <a:off x="0" y="4671060"/>
          <a:ext cx="1493520" cy="449580"/>
        </a:xfrm>
        <a:prstGeom prst="round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Step</a:t>
          </a:r>
          <a:r>
            <a:rPr lang="en-US" sz="2400" b="1" baseline="0"/>
            <a:t> 2</a:t>
          </a:r>
          <a:endParaRPr lang="en-US" sz="2400" b="1"/>
        </a:p>
      </xdr:txBody>
    </xdr:sp>
    <xdr:clientData/>
  </xdr:twoCellAnchor>
  <xdr:twoCellAnchor>
    <xdr:from>
      <xdr:col>0</xdr:col>
      <xdr:colOff>0</xdr:colOff>
      <xdr:row>28</xdr:row>
      <xdr:rowOff>38100</xdr:rowOff>
    </xdr:from>
    <xdr:to>
      <xdr:col>4</xdr:col>
      <xdr:colOff>281940</xdr:colOff>
      <xdr:row>33</xdr:row>
      <xdr:rowOff>106680</xdr:rowOff>
    </xdr:to>
    <xdr:sp macro="" textlink="">
      <xdr:nvSpPr>
        <xdr:cNvPr id="17" name="Rectangle 16">
          <a:extLst>
            <a:ext uri="{FF2B5EF4-FFF2-40B4-BE49-F238E27FC236}">
              <a16:creationId xmlns:a16="http://schemas.microsoft.com/office/drawing/2014/main" id="{7925BA55-AB8A-44EE-B061-2F4C988E14CE}"/>
            </a:ext>
          </a:extLst>
        </xdr:cNvPr>
        <xdr:cNvSpPr/>
      </xdr:nvSpPr>
      <xdr:spPr>
        <a:xfrm>
          <a:off x="0" y="5158740"/>
          <a:ext cx="2720340" cy="98298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a:t>To</a:t>
          </a:r>
          <a:r>
            <a:rPr lang="en-US" sz="1200" b="1" baseline="0"/>
            <a:t> see all aniamls from your farm, click on the expand button on the graph (+) twice. if you want to compare divisions within your farm click only once</a:t>
          </a:r>
          <a:endParaRPr lang="en-US" sz="1200" b="1"/>
        </a:p>
      </xdr:txBody>
    </xdr:sp>
    <xdr:clientData/>
  </xdr:twoCellAnchor>
  <xdr:twoCellAnchor>
    <xdr:from>
      <xdr:col>4</xdr:col>
      <xdr:colOff>281940</xdr:colOff>
      <xdr:row>30</xdr:row>
      <xdr:rowOff>163830</xdr:rowOff>
    </xdr:from>
    <xdr:to>
      <xdr:col>17</xdr:col>
      <xdr:colOff>335280</xdr:colOff>
      <xdr:row>49</xdr:row>
      <xdr:rowOff>53340</xdr:rowOff>
    </xdr:to>
    <xdr:cxnSp macro="">
      <xdr:nvCxnSpPr>
        <xdr:cNvPr id="18" name="Straight Arrow Connector 17">
          <a:extLst>
            <a:ext uri="{FF2B5EF4-FFF2-40B4-BE49-F238E27FC236}">
              <a16:creationId xmlns:a16="http://schemas.microsoft.com/office/drawing/2014/main" id="{5CCAD312-B077-436B-A60D-441151A7B363}"/>
            </a:ext>
          </a:extLst>
        </xdr:cNvPr>
        <xdr:cNvCxnSpPr>
          <a:stCxn id="17" idx="3"/>
        </xdr:cNvCxnSpPr>
      </xdr:nvCxnSpPr>
      <xdr:spPr>
        <a:xfrm>
          <a:off x="2720340" y="5650230"/>
          <a:ext cx="7978140" cy="336423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0</xdr:colOff>
      <xdr:row>52</xdr:row>
      <xdr:rowOff>0</xdr:rowOff>
    </xdr:from>
    <xdr:to>
      <xdr:col>18</xdr:col>
      <xdr:colOff>128978</xdr:colOff>
      <xdr:row>68</xdr:row>
      <xdr:rowOff>73412</xdr:rowOff>
    </xdr:to>
    <xdr:pic>
      <xdr:nvPicPr>
        <xdr:cNvPr id="24" name="Picture 23" descr="Illustrates example after following text prompts to view farm data.">
          <a:extLst>
            <a:ext uri="{FF2B5EF4-FFF2-40B4-BE49-F238E27FC236}">
              <a16:creationId xmlns:a16="http://schemas.microsoft.com/office/drawing/2014/main" id="{A7066853-3995-5176-707C-BEEF33A68744}"/>
            </a:ext>
          </a:extLst>
        </xdr:cNvPr>
        <xdr:cNvPicPr>
          <a:picLocks noChangeAspect="1"/>
        </xdr:cNvPicPr>
      </xdr:nvPicPr>
      <xdr:blipFill>
        <a:blip xmlns:r="http://schemas.openxmlformats.org/officeDocument/2006/relationships" r:embed="rId4"/>
        <a:stretch>
          <a:fillRect/>
        </a:stretch>
      </xdr:blipFill>
      <xdr:spPr>
        <a:xfrm>
          <a:off x="0" y="9509760"/>
          <a:ext cx="11101778" cy="2999492"/>
        </a:xfrm>
        <a:prstGeom prst="rect">
          <a:avLst/>
        </a:prstGeom>
      </xdr:spPr>
    </xdr:pic>
    <xdr:clientData/>
  </xdr:twoCellAnchor>
  <xdr:twoCellAnchor>
    <xdr:from>
      <xdr:col>8</xdr:col>
      <xdr:colOff>335280</xdr:colOff>
      <xdr:row>25</xdr:row>
      <xdr:rowOff>144780</xdr:rowOff>
    </xdr:from>
    <xdr:to>
      <xdr:col>11</xdr:col>
      <xdr:colOff>0</xdr:colOff>
      <xdr:row>28</xdr:row>
      <xdr:rowOff>45720</xdr:rowOff>
    </xdr:to>
    <xdr:sp macro="" textlink="">
      <xdr:nvSpPr>
        <xdr:cNvPr id="25" name="Rectangle: Rounded Corners 24">
          <a:extLst>
            <a:ext uri="{FF2B5EF4-FFF2-40B4-BE49-F238E27FC236}">
              <a16:creationId xmlns:a16="http://schemas.microsoft.com/office/drawing/2014/main" id="{399576B4-0F2E-43A6-B1B5-BCFBCFE31829}"/>
            </a:ext>
          </a:extLst>
        </xdr:cNvPr>
        <xdr:cNvSpPr/>
      </xdr:nvSpPr>
      <xdr:spPr>
        <a:xfrm>
          <a:off x="5212080" y="4716780"/>
          <a:ext cx="1493520" cy="449580"/>
        </a:xfrm>
        <a:prstGeom prst="round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400" b="1"/>
            <a:t>Step</a:t>
          </a:r>
          <a:r>
            <a:rPr lang="en-US" sz="2400" b="1" baseline="0"/>
            <a:t> 3</a:t>
          </a:r>
          <a:endParaRPr lang="en-US" sz="2400" b="1"/>
        </a:p>
      </xdr:txBody>
    </xdr:sp>
    <xdr:clientData/>
  </xdr:twoCellAnchor>
  <xdr:twoCellAnchor>
    <xdr:from>
      <xdr:col>8</xdr:col>
      <xdr:colOff>144780</xdr:colOff>
      <xdr:row>28</xdr:row>
      <xdr:rowOff>45720</xdr:rowOff>
    </xdr:from>
    <xdr:to>
      <xdr:col>12</xdr:col>
      <xdr:colOff>60960</xdr:colOff>
      <xdr:row>33</xdr:row>
      <xdr:rowOff>114300</xdr:rowOff>
    </xdr:to>
    <xdr:sp macro="" textlink="">
      <xdr:nvSpPr>
        <xdr:cNvPr id="26" name="Rectangle 25">
          <a:extLst>
            <a:ext uri="{FF2B5EF4-FFF2-40B4-BE49-F238E27FC236}">
              <a16:creationId xmlns:a16="http://schemas.microsoft.com/office/drawing/2014/main" id="{72B41CC5-EDDA-4F15-BC26-91192AB433D1}"/>
            </a:ext>
          </a:extLst>
        </xdr:cNvPr>
        <xdr:cNvSpPr/>
      </xdr:nvSpPr>
      <xdr:spPr>
        <a:xfrm>
          <a:off x="5021580" y="5166360"/>
          <a:ext cx="2354580" cy="982980"/>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baseline="0"/>
            <a:t>To reset the graph, click the (-) button twice and to clear main selection click the funnel button next to the farm name</a:t>
          </a:r>
          <a:endParaRPr lang="en-US" sz="1200" b="1"/>
        </a:p>
      </xdr:txBody>
    </xdr:sp>
    <xdr:clientData/>
  </xdr:twoCellAnchor>
  <xdr:twoCellAnchor>
    <xdr:from>
      <xdr:col>12</xdr:col>
      <xdr:colOff>60960</xdr:colOff>
      <xdr:row>30</xdr:row>
      <xdr:rowOff>171450</xdr:rowOff>
    </xdr:from>
    <xdr:to>
      <xdr:col>18</xdr:col>
      <xdr:colOff>45720</xdr:colOff>
      <xdr:row>48</xdr:row>
      <xdr:rowOff>121920</xdr:rowOff>
    </xdr:to>
    <xdr:cxnSp macro="">
      <xdr:nvCxnSpPr>
        <xdr:cNvPr id="28" name="Straight Arrow Connector 27">
          <a:extLst>
            <a:ext uri="{FF2B5EF4-FFF2-40B4-BE49-F238E27FC236}">
              <a16:creationId xmlns:a16="http://schemas.microsoft.com/office/drawing/2014/main" id="{AA05AF2D-C712-4FE8-BFE9-1C8DEAAC154B}"/>
            </a:ext>
          </a:extLst>
        </xdr:cNvPr>
        <xdr:cNvCxnSpPr>
          <a:stCxn id="26" idx="3"/>
        </xdr:cNvCxnSpPr>
      </xdr:nvCxnSpPr>
      <xdr:spPr>
        <a:xfrm>
          <a:off x="7376160" y="5657850"/>
          <a:ext cx="3642360" cy="324231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541020</xdr:colOff>
      <xdr:row>30</xdr:row>
      <xdr:rowOff>171450</xdr:rowOff>
    </xdr:from>
    <xdr:to>
      <xdr:col>8</xdr:col>
      <xdr:colOff>144780</xdr:colOff>
      <xdr:row>34</xdr:row>
      <xdr:rowOff>91440</xdr:rowOff>
    </xdr:to>
    <xdr:cxnSp macro="">
      <xdr:nvCxnSpPr>
        <xdr:cNvPr id="31" name="Straight Arrow Connector 30">
          <a:extLst>
            <a:ext uri="{FF2B5EF4-FFF2-40B4-BE49-F238E27FC236}">
              <a16:creationId xmlns:a16="http://schemas.microsoft.com/office/drawing/2014/main" id="{5F77EBA4-1EDC-4592-9D5C-351E50E5EE27}"/>
            </a:ext>
          </a:extLst>
        </xdr:cNvPr>
        <xdr:cNvCxnSpPr>
          <a:stCxn id="26" idx="1"/>
        </xdr:cNvCxnSpPr>
      </xdr:nvCxnSpPr>
      <xdr:spPr>
        <a:xfrm flipH="1">
          <a:off x="1760220" y="5657850"/>
          <a:ext cx="3261360" cy="651510"/>
        </a:xfrm>
        <a:prstGeom prst="straightConnector1">
          <a:avLst/>
        </a:prstGeom>
        <a:ln>
          <a:solidFill>
            <a:srgbClr val="FF0000"/>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53340</xdr:colOff>
      <xdr:row>0</xdr:row>
      <xdr:rowOff>76676</xdr:rowOff>
    </xdr:from>
    <xdr:to>
      <xdr:col>6</xdr:col>
      <xdr:colOff>56674</xdr:colOff>
      <xdr:row>14</xdr:row>
      <xdr:rowOff>155733</xdr:rowOff>
    </xdr:to>
    <mc:AlternateContent xmlns:mc="http://schemas.openxmlformats.org/markup-compatibility/2006" xmlns:a14="http://schemas.microsoft.com/office/drawing/2010/main">
      <mc:Choice Requires="a14">
        <xdr:graphicFrame macro="">
          <xdr:nvGraphicFramePr>
            <xdr:cNvPr id="2" name="Farm Name">
              <a:extLst>
                <a:ext uri="{FF2B5EF4-FFF2-40B4-BE49-F238E27FC236}">
                  <a16:creationId xmlns:a16="http://schemas.microsoft.com/office/drawing/2014/main" id="{645A8AB7-C144-D215-BC80-89D72C2F1F7E}"/>
                </a:ext>
              </a:extLst>
            </xdr:cNvPr>
            <xdr:cNvGraphicFramePr/>
          </xdr:nvGraphicFramePr>
          <xdr:xfrm>
            <a:off x="0" y="0"/>
            <a:ext cx="0" cy="0"/>
          </xdr:xfrm>
          <a:graphic>
            <a:graphicData uri="http://schemas.microsoft.com/office/drawing/2010/slicer">
              <sle:slicer xmlns:sle="http://schemas.microsoft.com/office/drawing/2010/slicer" name="Farm Name"/>
            </a:graphicData>
          </a:graphic>
        </xdr:graphicFrame>
      </mc:Choice>
      <mc:Fallback xmlns="">
        <xdr:sp macro="" textlink="">
          <xdr:nvSpPr>
            <xdr:cNvPr id="0" name=""/>
            <xdr:cNvSpPr>
              <a:spLocks noTextEdit="1"/>
            </xdr:cNvSpPr>
          </xdr:nvSpPr>
          <xdr:spPr>
            <a:xfrm>
              <a:off x="3962400" y="76676"/>
              <a:ext cx="1824990" cy="257937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3</xdr:col>
      <xdr:colOff>63341</xdr:colOff>
      <xdr:row>14</xdr:row>
      <xdr:rowOff>173832</xdr:rowOff>
    </xdr:from>
    <xdr:to>
      <xdr:col>6</xdr:col>
      <xdr:colOff>76200</xdr:colOff>
      <xdr:row>20</xdr:row>
      <xdr:rowOff>19051</xdr:rowOff>
    </xdr:to>
    <mc:AlternateContent xmlns:mc="http://schemas.openxmlformats.org/markup-compatibility/2006" xmlns:a14="http://schemas.microsoft.com/office/drawing/2010/main">
      <mc:Choice Requires="a14">
        <xdr:graphicFrame macro="">
          <xdr:nvGraphicFramePr>
            <xdr:cNvPr id="3" name="Division 1">
              <a:extLst>
                <a:ext uri="{FF2B5EF4-FFF2-40B4-BE49-F238E27FC236}">
                  <a16:creationId xmlns:a16="http://schemas.microsoft.com/office/drawing/2014/main" id="{440148B9-CEFE-1BEC-2B19-C205BAE0333A}"/>
                </a:ext>
              </a:extLst>
            </xdr:cNvPr>
            <xdr:cNvGraphicFramePr/>
          </xdr:nvGraphicFramePr>
          <xdr:xfrm>
            <a:off x="0" y="0"/>
            <a:ext cx="0" cy="0"/>
          </xdr:xfrm>
          <a:graphic>
            <a:graphicData uri="http://schemas.microsoft.com/office/drawing/2010/slicer">
              <sle:slicer xmlns:sle="http://schemas.microsoft.com/office/drawing/2010/slicer" name="Division 1"/>
            </a:graphicData>
          </a:graphic>
        </xdr:graphicFrame>
      </mc:Choice>
      <mc:Fallback xmlns="">
        <xdr:sp macro="" textlink="">
          <xdr:nvSpPr>
            <xdr:cNvPr id="0" name=""/>
            <xdr:cNvSpPr>
              <a:spLocks noTextEdit="1"/>
            </xdr:cNvSpPr>
          </xdr:nvSpPr>
          <xdr:spPr>
            <a:xfrm>
              <a:off x="3964781" y="2670335"/>
              <a:ext cx="1838325" cy="91678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xdr:from>
      <xdr:col>6</xdr:col>
      <xdr:colOff>105489</xdr:colOff>
      <xdr:row>0</xdr:row>
      <xdr:rowOff>33098</xdr:rowOff>
    </xdr:from>
    <xdr:to>
      <xdr:col>22</xdr:col>
      <xdr:colOff>525780</xdr:colOff>
      <xdr:row>22</xdr:row>
      <xdr:rowOff>105727</xdr:rowOff>
    </xdr:to>
    <xdr:graphicFrame macro="">
      <xdr:nvGraphicFramePr>
        <xdr:cNvPr id="4" name="Chart 3" descr="Bar chart illustrating text data in the sheet. ">
          <a:extLst>
            <a:ext uri="{FF2B5EF4-FFF2-40B4-BE49-F238E27FC236}">
              <a16:creationId xmlns:a16="http://schemas.microsoft.com/office/drawing/2014/main" id="{D7BAD271-2864-BBDF-EB7A-DA811977F1C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7</xdr:col>
      <xdr:colOff>135255</xdr:colOff>
      <xdr:row>1</xdr:row>
      <xdr:rowOff>11430</xdr:rowOff>
    </xdr:from>
    <xdr:to>
      <xdr:col>22</xdr:col>
      <xdr:colOff>304800</xdr:colOff>
      <xdr:row>28</xdr:row>
      <xdr:rowOff>156209</xdr:rowOff>
    </xdr:to>
    <xdr:graphicFrame macro="">
      <xdr:nvGraphicFramePr>
        <xdr:cNvPr id="5" name="Chart 4" descr="Bar chart illustrating quantitative data in the sheet.">
          <a:extLst>
            <a:ext uri="{FF2B5EF4-FFF2-40B4-BE49-F238E27FC236}">
              <a16:creationId xmlns:a16="http://schemas.microsoft.com/office/drawing/2014/main" id="{031E28C6-94F6-7A24-E42C-A2C0BE6F88E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4</xdr:col>
      <xdr:colOff>85725</xdr:colOff>
      <xdr:row>1</xdr:row>
      <xdr:rowOff>19050</xdr:rowOff>
    </xdr:from>
    <xdr:to>
      <xdr:col>7</xdr:col>
      <xdr:colOff>95250</xdr:colOff>
      <xdr:row>15</xdr:row>
      <xdr:rowOff>72390</xdr:rowOff>
    </xdr:to>
    <mc:AlternateContent xmlns:mc="http://schemas.openxmlformats.org/markup-compatibility/2006" xmlns:a14="http://schemas.microsoft.com/office/drawing/2010/main">
      <mc:Choice Requires="a14">
        <xdr:graphicFrame macro="">
          <xdr:nvGraphicFramePr>
            <xdr:cNvPr id="6" name="Farm Name 1">
              <a:extLst>
                <a:ext uri="{FF2B5EF4-FFF2-40B4-BE49-F238E27FC236}">
                  <a16:creationId xmlns:a16="http://schemas.microsoft.com/office/drawing/2014/main" id="{81352C80-3EF1-39AF-7B39-2C85AAC936BF}"/>
                </a:ext>
              </a:extLst>
            </xdr:cNvPr>
            <xdr:cNvGraphicFramePr/>
          </xdr:nvGraphicFramePr>
          <xdr:xfrm>
            <a:off x="0" y="0"/>
            <a:ext cx="0" cy="0"/>
          </xdr:xfrm>
          <a:graphic>
            <a:graphicData uri="http://schemas.microsoft.com/office/drawing/2010/slicer">
              <sle:slicer xmlns:sle="http://schemas.microsoft.com/office/drawing/2010/slicer" name="Farm Name 1"/>
            </a:graphicData>
          </a:graphic>
        </xdr:graphicFrame>
      </mc:Choice>
      <mc:Fallback xmlns="">
        <xdr:sp macro="" textlink="">
          <xdr:nvSpPr>
            <xdr:cNvPr id="0" name=""/>
            <xdr:cNvSpPr>
              <a:spLocks noTextEdit="1"/>
            </xdr:cNvSpPr>
          </xdr:nvSpPr>
          <xdr:spPr>
            <a:xfrm>
              <a:off x="6650355" y="196215"/>
              <a:ext cx="1832610" cy="259080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4</xdr:col>
      <xdr:colOff>95250</xdr:colOff>
      <xdr:row>15</xdr:row>
      <xdr:rowOff>91440</xdr:rowOff>
    </xdr:from>
    <xdr:to>
      <xdr:col>7</xdr:col>
      <xdr:colOff>95250</xdr:colOff>
      <xdr:row>20</xdr:row>
      <xdr:rowOff>97155</xdr:rowOff>
    </xdr:to>
    <mc:AlternateContent xmlns:mc="http://schemas.openxmlformats.org/markup-compatibility/2006" xmlns:a14="http://schemas.microsoft.com/office/drawing/2010/main">
      <mc:Choice Requires="a14">
        <xdr:graphicFrame macro="">
          <xdr:nvGraphicFramePr>
            <xdr:cNvPr id="7" name="Division 2">
              <a:extLst>
                <a:ext uri="{FF2B5EF4-FFF2-40B4-BE49-F238E27FC236}">
                  <a16:creationId xmlns:a16="http://schemas.microsoft.com/office/drawing/2014/main" id="{052DF7C6-0DE2-2602-156C-E8C10A7062FF}"/>
                </a:ext>
              </a:extLst>
            </xdr:cNvPr>
            <xdr:cNvGraphicFramePr/>
          </xdr:nvGraphicFramePr>
          <xdr:xfrm>
            <a:off x="0" y="0"/>
            <a:ext cx="0" cy="0"/>
          </xdr:xfrm>
          <a:graphic>
            <a:graphicData uri="http://schemas.microsoft.com/office/drawing/2010/slicer">
              <sle:slicer xmlns:sle="http://schemas.microsoft.com/office/drawing/2010/slicer" name="Division 2"/>
            </a:graphicData>
          </a:graphic>
        </xdr:graphicFrame>
      </mc:Choice>
      <mc:Fallback xmlns="">
        <xdr:sp macro="" textlink="">
          <xdr:nvSpPr>
            <xdr:cNvPr id="0" name=""/>
            <xdr:cNvSpPr>
              <a:spLocks noTextEdit="1"/>
            </xdr:cNvSpPr>
          </xdr:nvSpPr>
          <xdr:spPr>
            <a:xfrm>
              <a:off x="6654165" y="2809875"/>
              <a:ext cx="1828800" cy="90297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drawings/drawing5.xml><?xml version="1.0" encoding="utf-8"?>
<xdr:wsDr xmlns:xdr="http://schemas.openxmlformats.org/drawingml/2006/spreadsheetDrawing" xmlns:a="http://schemas.openxmlformats.org/drawingml/2006/main">
  <xdr:twoCellAnchor>
    <xdr:from>
      <xdr:col>6</xdr:col>
      <xdr:colOff>407669</xdr:colOff>
      <xdr:row>1</xdr:row>
      <xdr:rowOff>63815</xdr:rowOff>
    </xdr:from>
    <xdr:to>
      <xdr:col>22</xdr:col>
      <xdr:colOff>363854</xdr:colOff>
      <xdr:row>24</xdr:row>
      <xdr:rowOff>116204</xdr:rowOff>
    </xdr:to>
    <xdr:graphicFrame macro="">
      <xdr:nvGraphicFramePr>
        <xdr:cNvPr id="5" name="Chart 4" descr="Bar chart illustrating quantitative data in the sheet.">
          <a:extLst>
            <a:ext uri="{FF2B5EF4-FFF2-40B4-BE49-F238E27FC236}">
              <a16:creationId xmlns:a16="http://schemas.microsoft.com/office/drawing/2014/main" id="{37C512DB-FCAE-9B90-8B5C-1855F9F94B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3</xdr:col>
      <xdr:colOff>234315</xdr:colOff>
      <xdr:row>1</xdr:row>
      <xdr:rowOff>57150</xdr:rowOff>
    </xdr:from>
    <xdr:to>
      <xdr:col>6</xdr:col>
      <xdr:colOff>243840</xdr:colOff>
      <xdr:row>15</xdr:row>
      <xdr:rowOff>114300</xdr:rowOff>
    </xdr:to>
    <mc:AlternateContent xmlns:mc="http://schemas.openxmlformats.org/markup-compatibility/2006" xmlns:a14="http://schemas.microsoft.com/office/drawing/2010/main">
      <mc:Choice Requires="a14">
        <xdr:graphicFrame macro="">
          <xdr:nvGraphicFramePr>
            <xdr:cNvPr id="6" name="Farm Name 2">
              <a:extLst>
                <a:ext uri="{FF2B5EF4-FFF2-40B4-BE49-F238E27FC236}">
                  <a16:creationId xmlns:a16="http://schemas.microsoft.com/office/drawing/2014/main" id="{74AFC55C-2B73-3C6B-14F7-B42D5E65020F}"/>
                </a:ext>
              </a:extLst>
            </xdr:cNvPr>
            <xdr:cNvGraphicFramePr/>
          </xdr:nvGraphicFramePr>
          <xdr:xfrm>
            <a:off x="0" y="0"/>
            <a:ext cx="0" cy="0"/>
          </xdr:xfrm>
          <a:graphic>
            <a:graphicData uri="http://schemas.microsoft.com/office/drawing/2010/slicer">
              <sle:slicer xmlns:sle="http://schemas.microsoft.com/office/drawing/2010/slicer" name="Farm Name 2"/>
            </a:graphicData>
          </a:graphic>
        </xdr:graphicFrame>
      </mc:Choice>
      <mc:Fallback xmlns="">
        <xdr:sp macro="" textlink="">
          <xdr:nvSpPr>
            <xdr:cNvPr id="0" name=""/>
            <xdr:cNvSpPr>
              <a:spLocks noTextEdit="1"/>
            </xdr:cNvSpPr>
          </xdr:nvSpPr>
          <xdr:spPr>
            <a:xfrm>
              <a:off x="5027295" y="234315"/>
              <a:ext cx="1840230" cy="2594610"/>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twoCellAnchor editAs="oneCell">
    <xdr:from>
      <xdr:col>3</xdr:col>
      <xdr:colOff>230505</xdr:colOff>
      <xdr:row>15</xdr:row>
      <xdr:rowOff>133350</xdr:rowOff>
    </xdr:from>
    <xdr:to>
      <xdr:col>6</xdr:col>
      <xdr:colOff>247650</xdr:colOff>
      <xdr:row>20</xdr:row>
      <xdr:rowOff>152400</xdr:rowOff>
    </xdr:to>
    <mc:AlternateContent xmlns:mc="http://schemas.openxmlformats.org/markup-compatibility/2006" xmlns:a14="http://schemas.microsoft.com/office/drawing/2010/main">
      <mc:Choice Requires="a14">
        <xdr:graphicFrame macro="">
          <xdr:nvGraphicFramePr>
            <xdr:cNvPr id="7" name="Division">
              <a:extLst>
                <a:ext uri="{FF2B5EF4-FFF2-40B4-BE49-F238E27FC236}">
                  <a16:creationId xmlns:a16="http://schemas.microsoft.com/office/drawing/2014/main" id="{467F17ED-9101-C459-662E-EC966DBB5813}"/>
                </a:ext>
              </a:extLst>
            </xdr:cNvPr>
            <xdr:cNvGraphicFramePr/>
          </xdr:nvGraphicFramePr>
          <xdr:xfrm>
            <a:off x="0" y="0"/>
            <a:ext cx="0" cy="0"/>
          </xdr:xfrm>
          <a:graphic>
            <a:graphicData uri="http://schemas.microsoft.com/office/drawing/2010/slicer">
              <sle:slicer xmlns:sle="http://schemas.microsoft.com/office/drawing/2010/slicer" name="Division"/>
            </a:graphicData>
          </a:graphic>
        </xdr:graphicFrame>
      </mc:Choice>
      <mc:Fallback xmlns="">
        <xdr:sp macro="" textlink="">
          <xdr:nvSpPr>
            <xdr:cNvPr id="0" name=""/>
            <xdr:cNvSpPr>
              <a:spLocks noTextEdit="1"/>
            </xdr:cNvSpPr>
          </xdr:nvSpPr>
          <xdr:spPr>
            <a:xfrm>
              <a:off x="5021580" y="2844165"/>
              <a:ext cx="1842135" cy="92773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fLocksWithSheet="0"/>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bel" refreshedDate="46183.867950810185" createdVersion="8" refreshedVersion="8" minRefreshableVersion="3" recordCount="187" xr:uid="{065272A6-C00E-4BD5-B6B9-1EB5A1EF8D59}">
  <cacheSource type="worksheet">
    <worksheetSource ref="A1:S188" sheet="Master data"/>
  </cacheSource>
  <cacheFields count="19">
    <cacheField name="Farm Name" numFmtId="0">
      <sharedItems count="42">
        <s v="2 C Kikos"/>
        <s v="7 Stands Farm "/>
        <s v="Abrams Creek farm "/>
        <s v="Ashfield Farm Kikos"/>
        <s v="Barnhart Farms "/>
        <s v="Box T Farms"/>
        <s v="Brashears Creek Kikos"/>
        <s v="Broken Y Farm "/>
        <s v="Cedar Hill Goats"/>
        <s v="Chey-View kikos"/>
        <s v="Country Charm Farm"/>
        <s v="Deep Fork Kikos"/>
        <s v="Dendar Farms"/>
        <s v="Funkhouser Farms"/>
        <s v="Gimli Pond Kiko goats"/>
        <s v="Glasson Kikos "/>
        <s v="Gulfsouth Kikos"/>
        <s v="Harper Valley Farms"/>
        <s v="Hoosier Hills Kikos"/>
        <s v="Iron Bridge Farms"/>
        <s v="JD Ranch Kiko's"/>
        <s v="Jessee Farms"/>
        <s v="Jon&quot;s Goats"/>
        <s v="Kracked Out Kikos"/>
        <s v="Lazy R Kikos"/>
        <s v="Long Creek Kikos "/>
        <s v="M.R.Goats "/>
        <s v="MacTavish Farmstead"/>
        <s v="Mother Elm Farm"/>
        <s v="Red Ranch Goats"/>
        <s v="Scratch Gravel Acres "/>
        <s v="Southwest Creek Farm "/>
        <s v="Stoney Creek Kikos"/>
        <s v="Swampy Acre Kikos"/>
        <s v="Sweitzer Hollow Goats"/>
        <s v="Traceback Ranch"/>
        <s v="Tree House Browsers "/>
        <s v="Triple M Kikos"/>
        <s v="Two One Seven Farms"/>
        <s v="Warriors Path Kikos"/>
        <s v="Willis Farm "/>
        <s v="Zink Berry farm &amp; Kiko Goats "/>
      </sharedItems>
    </cacheField>
    <cacheField name="Owner" numFmtId="0">
      <sharedItems/>
    </cacheField>
    <cacheField name="STATE" numFmtId="0">
      <sharedItems/>
    </cacheField>
    <cacheField name="Division" numFmtId="0">
      <sharedItems count="2">
        <s v="S"/>
        <s v="W"/>
      </sharedItems>
    </cacheField>
    <cacheField name="Scrapie Tag" numFmtId="0">
      <sharedItems count="187">
        <s v="TX26849-S169"/>
        <s v="TX26849-S007"/>
        <s v="TX26849-S008"/>
        <s v="TX26849-S010"/>
        <s v="TX26849-S023"/>
        <s v="TX26849-S018"/>
        <s v="NC0057-0079"/>
        <s v="NC0057-0092"/>
        <s v="VA001420-194"/>
        <s v="VA001420-202"/>
        <s v="VA001420-196"/>
        <s v="FL602299-0274"/>
        <s v="FL602299-2624"/>
        <s v="FL602299-2658"/>
        <s v="FL602299-2615"/>
        <s v="FL602299-2642"/>
        <s v="FL602299-2632"/>
        <s v="FL602299-2637"/>
        <s v="FL602299-2633"/>
        <s v="OH6176-1505"/>
        <s v="OH6176-1394"/>
        <s v="OH6176-1757"/>
        <s v="OH6176-1395"/>
        <s v="OH6176-1752"/>
        <s v="OH6176-1751"/>
        <s v="OH6176-1509"/>
        <s v="OH6176-1368"/>
        <s v="OH6176-1367"/>
        <s v="GA3052-0109"/>
        <s v="GA3052-0125"/>
        <s v="KY11287-2601"/>
        <s v="GA2417-0181"/>
        <s v="PA13206-0097"/>
        <s v="PA13206-0096"/>
        <s v="PA13206-0095"/>
        <s v="KY5601-1005"/>
        <s v="KY5601-1033"/>
        <s v="KY5601-1045"/>
        <s v="KY12302-CC296"/>
        <s v="KY12302-CC297"/>
        <s v="KY12302-CC298"/>
        <s v="KY12302-CC299"/>
        <s v="KY12302-CC300"/>
        <s v="KY12302-CC737"/>
        <s v="KY12302-CC738"/>
        <s v="KY12302-CC889"/>
        <s v="KY12302-CC739"/>
        <s v="OK5088-GPF44"/>
        <s v="OK5088-GPF46"/>
        <s v="OK1627-2394"/>
        <s v="OK1627-2423"/>
        <s v="OK1627-2414"/>
        <s v="OK1627-2297"/>
        <s v="OK1627-2314"/>
        <s v="OK1627-2245"/>
        <s v="INFUNK-0018"/>
        <s v="INFUNK-0044"/>
        <s v="INFUNK-0020"/>
        <s v="INFUNK-0028"/>
        <s v="INGPKG-0139"/>
        <s v="INGPKG-0151"/>
        <s v="KY4190-JTG903"/>
        <s v="KY4190-JTG920"/>
        <s v="MS3157-0293"/>
        <s v="MS3157-0294"/>
        <s v="INHARP-26031"/>
        <s v="INHARP-26033"/>
        <s v="INHARP-26039"/>
        <s v="INHARP-26040"/>
        <s v="IN72009-S636"/>
        <s v="IN72009-S640"/>
        <s v="IN72009-S612"/>
        <s v="IN72009-S637"/>
        <s v="IN72009-S604"/>
        <s v="IN72009-S607"/>
        <s v="IL857-205"/>
        <s v="IL857-213"/>
        <s v="IL857-220"/>
        <s v="IL857-224"/>
        <s v="KY4691-2604"/>
        <s v="KY4691-2606"/>
        <s v="KY4691-2609"/>
        <s v="KY4691-2619"/>
        <s v="KY4691-2636"/>
        <s v="KY4691-2648"/>
        <s v="KY4691-2650"/>
        <s v="KY4691-2653"/>
        <s v="KY4691-2605"/>
        <s v="KY4691-2614"/>
        <s v="VA80060-2610"/>
        <s v="VA80060-2604"/>
        <s v="VTX0624-S001"/>
        <s v="VTX0624-S003"/>
        <s v="VTX0624-S004"/>
        <s v="VTX0624-S005"/>
        <s v="VTX0624-S012"/>
        <s v="VTX0624-S017"/>
        <s v="VTX0624-S002"/>
        <s v="NE4708-2653"/>
        <s v="NE4708-2627"/>
        <s v="NE4708-2630"/>
        <s v="TNLRF-526"/>
        <s v="TNLRF-519"/>
        <s v="TNLCK0267-267"/>
        <s v="TNLCK0267-253"/>
        <s v="TNLCK0267-285"/>
        <s v="TNLCK0267-268"/>
        <s v="TNLCK0267-302"/>
        <s v="TNLCK0267-297"/>
        <s v="TNLCK0267-303"/>
        <s v="WV1037-2679"/>
        <s v="WV1037-2620"/>
        <s v="WV1037-2613"/>
        <s v="WV1037-2635"/>
        <s v="WV1037-2634"/>
        <s v="GA1964-0153"/>
        <s v="GA1964-145"/>
        <s v="GA1964-147"/>
        <s v="GA1964-0150"/>
        <s v="GA1964-602"/>
        <s v="GA1964-601"/>
        <s v="GA1964-604"/>
        <s v="GA1964-603"/>
        <s v="GA1964-332"/>
        <s v="GA1964-231"/>
        <s v="INMELM-26011"/>
        <s v="INMELM-26008"/>
        <s v="INMELM-26023"/>
        <s v="INMELM-26028"/>
        <s v="INMELM-26041"/>
        <s v="INMELM-26042"/>
        <s v="IL4672F-V003"/>
        <s v="IL4672F-V004"/>
        <s v="IL4672F-V006"/>
        <s v="IL4672F-V038"/>
        <s v="VA002446-2616"/>
        <s v="VA002446-2608"/>
        <s v="NC00954-6017"/>
        <s v="NC00954-6027"/>
        <s v="NC00954-6070"/>
        <s v="NC00954-6081"/>
        <s v="OK5088-S014"/>
        <s v="OK5088-S017"/>
        <s v="OK5088-S035"/>
        <s v="OK5088-S047"/>
        <s v="IN80018-21152"/>
        <s v="IN80018-21153"/>
        <s v="PA5292-0962"/>
        <s v="PA5292-0829"/>
        <s v="PA5292-0830"/>
        <s v="PA5292-0827"/>
        <s v="IN434201-2601"/>
        <s v="IN434201-2602"/>
        <s v="IN434201-2603"/>
        <s v="NC0310014-2636"/>
        <s v="NC0310014-2638"/>
        <s v="NC0310014-2601"/>
        <s v="NC0310014-2605"/>
        <s v="NC0310014-2606"/>
        <s v="NC0310014-2629"/>
        <s v="NC0310014-2604"/>
        <s v="IN29TMB-0996"/>
        <s v="IN29TMB-1022"/>
        <s v="IN29TMB-1013"/>
        <s v="IN29TMB-1009"/>
        <s v="IN29TMB-1019"/>
        <s v="IN29TMB-1012"/>
        <s v="AR8394-0230"/>
        <s v="AR8394-0247"/>
        <s v="AR8394-0223"/>
        <s v="AR8394-0220"/>
        <s v="TNWPK-582"/>
        <s v="TNWPK-602"/>
        <s v="TNWPK-603"/>
        <s v="TNWPK-592"/>
        <s v="TNWPK-594"/>
        <s v="TNWPK-590"/>
        <s v="TN015994-102"/>
        <s v="TN015994-104"/>
        <s v="INZBF-0539"/>
        <s v="INZBF-0544"/>
        <s v="INZBF-0525"/>
        <s v="INZBF-0519"/>
        <s v="INZBF-0523"/>
        <s v="INZBF-0531"/>
        <s v="INZBF-0557"/>
        <s v="INZBF-0513"/>
      </sharedItems>
    </cacheField>
    <cacheField name="EID" numFmtId="1">
      <sharedItems containsSemiMixedTypes="0" containsString="0" containsNumber="1" containsInteger="1" minValue="8635" maxValue="8834"/>
    </cacheField>
    <cacheField name="BT" numFmtId="1">
      <sharedItems containsBlank="1"/>
    </cacheField>
    <cacheField name="Sire" numFmtId="1">
      <sharedItems containsMixedTypes="1" containsNumber="1" containsInteger="1" minValue="540" maxValue="540"/>
    </cacheField>
    <cacheField name="Dam" numFmtId="0">
      <sharedItems containsMixedTypes="1" containsNumber="1" containsInteger="1" minValue="44" maxValue="24016"/>
    </cacheField>
    <cacheField name="Birth Date" numFmtId="164">
      <sharedItems containsSemiMixedTypes="0" containsNonDate="0" containsDate="1" containsString="0" minDate="2025-01-11T00:00:00" maxDate="2026-03-12T00:00:00"/>
    </cacheField>
    <cacheField name="Arrival Date" numFmtId="164">
      <sharedItems containsSemiMixedTypes="0" containsNonDate="0" containsDate="1" containsString="0" minDate="2026-05-22T00:00:00" maxDate="2026-05-23T00:00:00"/>
    </cacheField>
    <cacheField name="Arrival Weight" numFmtId="0">
      <sharedItems containsSemiMixedTypes="0" containsString="0" containsNumber="1" minValue="38" maxValue="84"/>
    </cacheField>
    <cacheField name="Arrival WDA" numFmtId="2">
      <sharedItems containsSemiMixedTypes="0" containsString="0" containsNumber="1" minValue="0.13168724279835392" maxValue="0.79101123595505629"/>
    </cacheField>
    <cacheField name="On Test Wt" numFmtId="2">
      <sharedItems containsSemiMixedTypes="0" containsString="0" containsNumber="1" minValue="40" maxValue="81.7"/>
    </cacheField>
    <cacheField name="Transition ADG" numFmtId="2">
      <sharedItems containsSemiMixedTypes="0" containsString="0" containsNumber="1" minValue="-0.43333333333333318" maxValue="0.77222222222222214"/>
    </cacheField>
    <cacheField name="On-Test WDA" numFmtId="2">
      <sharedItems containsSemiMixedTypes="0" containsString="0" containsNumber="1" minValue="0.12876984126984128" maxValue="0.70467289719626169"/>
    </cacheField>
    <cacheField name="On-Test FAC" numFmtId="2">
      <sharedItems containsSemiMixedTypes="0" containsString="0" containsNumber="1" minValue="13.8" maxValue="19"/>
    </cacheField>
    <cacheField name="Arrival FEC" numFmtId="0">
      <sharedItems containsBlank="1" containsMixedTypes="1" containsNumber="1" containsInteger="1" minValue="0" maxValue="7500"/>
    </cacheField>
    <cacheField name="On-Test FEC" numFmtId="0">
      <sharedItems containsSemiMixedTypes="0" containsString="0" containsNumber="1" containsInteger="1" minValue="0" maxValue="3750"/>
    </cacheField>
  </cacheFields>
  <extLst>
    <ext xmlns:x14="http://schemas.microsoft.com/office/spreadsheetml/2009/9/main" uri="{725AE2AE-9491-48be-B2B4-4EB974FC3084}">
      <x14:pivotCacheDefinition pivotCacheId="993540107"/>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7">
  <r>
    <x v="0"/>
    <s v="Rachael Coggins "/>
    <s v="TX"/>
    <x v="0"/>
    <x v="0"/>
    <n v="8693"/>
    <s v="S"/>
    <s v="PMC BLACKBRUSH"/>
    <s v="LFK DEMON'S DAISY"/>
    <d v="2026-03-11T00:00:00"/>
    <d v="2026-05-22T00:00:00"/>
    <n v="40.799999999999997"/>
    <n v="0.56666666666666665"/>
    <n v="47.099999999999994"/>
    <n v="0.34999999999999987"/>
    <n v="0.52333333333333332"/>
    <n v="16.399999999999999"/>
    <n v="0"/>
    <n v="0"/>
  </r>
  <r>
    <x v="0"/>
    <s v="Rachael Coggins "/>
    <s v="TX"/>
    <x v="1"/>
    <x v="1"/>
    <n v="8800"/>
    <s v="S"/>
    <s v="PBG HOOSIER BODYGUARD"/>
    <s v="PBG HOMEBREW'S 2432"/>
    <d v="2025-12-17T00:00:00"/>
    <d v="2026-05-22T00:00:00"/>
    <n v="71.8"/>
    <n v="0.46025641025641023"/>
    <n v="74.199999999999989"/>
    <n v="0.13333333333333286"/>
    <n v="0.42643678160919535"/>
    <n v="17.7"/>
    <n v="0"/>
    <n v="0"/>
  </r>
  <r>
    <x v="0"/>
    <s v="Rachael Coggins "/>
    <s v="TX"/>
    <x v="1"/>
    <x v="2"/>
    <n v="8801"/>
    <s v="TW"/>
    <s v="GOT WOODY G"/>
    <s v="TWO HOLIDAY"/>
    <d v="2026-01-08T00:00:00"/>
    <d v="2026-05-22T00:00:00"/>
    <n v="56"/>
    <n v="0.41791044776119401"/>
    <n v="59.2"/>
    <n v="0.17777777777777792"/>
    <n v="0.38947368421052636"/>
    <n v="17"/>
    <n v="150"/>
    <n v="0"/>
  </r>
  <r>
    <x v="0"/>
    <s v="Rachael Coggins "/>
    <s v="TX"/>
    <x v="1"/>
    <x v="3"/>
    <n v="8802"/>
    <s v="TW"/>
    <s v="GOT WOODY G"/>
    <s v="TWO SPECIAL VELVET"/>
    <d v="2026-01-10T00:00:00"/>
    <d v="2026-05-22T00:00:00"/>
    <n v="49.6"/>
    <n v="0.37575757575757579"/>
    <n v="54.7"/>
    <n v="0.28333333333333344"/>
    <n v="0.36466666666666669"/>
    <n v="15.8"/>
    <n v="0"/>
    <n v="0"/>
  </r>
  <r>
    <x v="0"/>
    <s v="Rachael Coggins "/>
    <s v="TX"/>
    <x v="1"/>
    <x v="4"/>
    <n v="8803"/>
    <s v="S"/>
    <s v="TNT RAIZ'N KANE"/>
    <s v="PBG HOOSIER BUMPKIN"/>
    <d v="2026-01-31T00:00:00"/>
    <d v="2026-05-22T00:00:00"/>
    <n v="55.8"/>
    <n v="0.50270270270270268"/>
    <n v="61.2"/>
    <n v="0.30000000000000032"/>
    <n v="0.47441860465116281"/>
    <n v="17.2"/>
    <n v="50"/>
    <n v="0"/>
  </r>
  <r>
    <x v="0"/>
    <s v="Rachael Coggins "/>
    <s v="TX"/>
    <x v="1"/>
    <x v="5"/>
    <n v="8804"/>
    <s v="TR"/>
    <s v="GOT WOODY G"/>
    <s v="TWO CAMO"/>
    <d v="2026-01-31T00:00:00"/>
    <d v="2026-05-22T00:00:00"/>
    <n v="43.6"/>
    <n v="0.39279279279279283"/>
    <n v="46.4"/>
    <n v="0.15555555555555539"/>
    <n v="0.35968992248062015"/>
    <n v="15.2"/>
    <n v="100"/>
    <n v="0"/>
  </r>
  <r>
    <x v="1"/>
    <s v="Jamie Miles"/>
    <s v="NC"/>
    <x v="1"/>
    <x v="6"/>
    <n v="8765"/>
    <s v="TW"/>
    <s v="N23M0152SSFK8"/>
    <s v="N240280SMK0"/>
    <d v="2025-12-27T00:00:00"/>
    <d v="2026-05-22T00:00:00"/>
    <n v="45.8"/>
    <n v="0.31369863013698629"/>
    <n v="55"/>
    <n v="0.51111111111111129"/>
    <n v="0.33536585365853661"/>
    <n v="16.899999999999999"/>
    <n v="850"/>
    <n v="0"/>
  </r>
  <r>
    <x v="1"/>
    <s v="Jamie Miles"/>
    <s v="NC"/>
    <x v="1"/>
    <x v="7"/>
    <n v="8766"/>
    <s v="TW"/>
    <s v="N23M0941GOT4"/>
    <s v="N18F0213MWS5"/>
    <d v="2026-01-06T00:00:00"/>
    <d v="2026-05-22T00:00:00"/>
    <n v="62.6"/>
    <n v="0.46029411764705885"/>
    <n v="73.300000000000011"/>
    <n v="0.594444444444445"/>
    <n v="0.47597402597402605"/>
    <n v="18.100000000000001"/>
    <n v="550"/>
    <n v="0"/>
  </r>
  <r>
    <x v="2"/>
    <s v="Jennings Whicker "/>
    <s v="VA"/>
    <x v="0"/>
    <x v="8"/>
    <n v="8733"/>
    <s v="TW"/>
    <s v="PENDING"/>
    <s v="PENDING"/>
    <d v="2026-02-17T00:00:00"/>
    <d v="2026-05-22T00:00:00"/>
    <n v="43.4"/>
    <n v="0.46170212765957447"/>
    <n v="44.4"/>
    <n v="5.5555555555555552E-2"/>
    <n v="0.39642857142857141"/>
    <n v="14.7"/>
    <n v="50"/>
    <n v="100"/>
  </r>
  <r>
    <x v="2"/>
    <s v="Jennings Whicker "/>
    <s v="VA"/>
    <x v="0"/>
    <x v="9"/>
    <n v="8735"/>
    <s v="S"/>
    <s v="PENDING"/>
    <s v="PENDING"/>
    <d v="2026-02-19T00:00:00"/>
    <d v="2026-05-22T00:00:00"/>
    <n v="40.6"/>
    <n v="0.44130434782608696"/>
    <n v="46.7"/>
    <n v="0.33888888888888896"/>
    <n v="0.42454545454545456"/>
    <n v="15.3"/>
    <n v="350"/>
    <n v="50"/>
  </r>
  <r>
    <x v="2"/>
    <s v="Jennings Whicker "/>
    <s v="VA"/>
    <x v="0"/>
    <x v="10"/>
    <n v="8741"/>
    <s v="TW"/>
    <s v="PENDING"/>
    <s v="PENDING"/>
    <d v="2026-02-17T00:00:00"/>
    <d v="2026-05-22T00:00:00"/>
    <n v="44.2"/>
    <n v="0.47021276595744682"/>
    <n v="47.2"/>
    <n v="0.16666666666666666"/>
    <n v="0.42142857142857143"/>
    <n v="15.8"/>
    <n v="100"/>
    <n v="0"/>
  </r>
  <r>
    <x v="3"/>
    <s v="James &amp; Ashley Mansfield"/>
    <s v="FL"/>
    <x v="1"/>
    <x v="11"/>
    <n v="8777"/>
    <s v="TW"/>
    <s v="CRUSH"/>
    <s v="DFD"/>
    <d v="2026-01-17T00:00:00"/>
    <d v="2026-05-22T00:00:00"/>
    <n v="49.6"/>
    <n v="0.39679999999999999"/>
    <n v="54.599999999999994"/>
    <n v="0.2777777777777774"/>
    <n v="0.38181818181818178"/>
    <n v="16.2"/>
    <n v="200"/>
    <n v="0"/>
  </r>
  <r>
    <x v="3"/>
    <s v="James &amp; Ashley Mansfield"/>
    <s v="FL"/>
    <x v="1"/>
    <x v="12"/>
    <n v="8778"/>
    <s v="TR"/>
    <s v="MR WW"/>
    <s v="MERCEDES"/>
    <d v="2026-01-09T00:00:00"/>
    <d v="2026-05-22T00:00:00"/>
    <n v="54.6"/>
    <n v="0.41052631578947368"/>
    <n v="60.1"/>
    <n v="0.30555555555555558"/>
    <n v="0.39801324503311258"/>
    <n v="16.399999999999999"/>
    <n v="2850"/>
    <n v="50"/>
  </r>
  <r>
    <x v="3"/>
    <s v="James &amp; Ashley Mansfield"/>
    <s v="FL"/>
    <x v="1"/>
    <x v="13"/>
    <n v="8779"/>
    <s v="TW"/>
    <s v="CRUSH"/>
    <n v="44"/>
    <d v="2026-01-16T00:00:00"/>
    <d v="2026-05-22T00:00:00"/>
    <n v="54"/>
    <n v="0.42857142857142855"/>
    <n v="62.4"/>
    <n v="0.46666666666666656"/>
    <n v="0.43333333333333335"/>
    <n v="16.7"/>
    <n v="100"/>
    <n v="0"/>
  </r>
  <r>
    <x v="3"/>
    <s v="James &amp; Ashley Mansfield"/>
    <s v="FL"/>
    <x v="1"/>
    <x v="14"/>
    <n v="8780"/>
    <s v="TW"/>
    <s v="MR WW"/>
    <s v="POLLY"/>
    <d v="2026-01-17T00:00:00"/>
    <d v="2026-05-22T00:00:00"/>
    <n v="59"/>
    <n v="0.47199999999999998"/>
    <n v="65"/>
    <n v="0.33333333333333331"/>
    <n v="0.45454545454545453"/>
    <n v="18"/>
    <n v="2000"/>
    <n v="0"/>
  </r>
  <r>
    <x v="3"/>
    <s v="James &amp; Ashley Mansfield"/>
    <s v="FL"/>
    <x v="1"/>
    <x v="15"/>
    <n v="8781"/>
    <s v="TR"/>
    <s v="CRUSH"/>
    <s v="ONYX"/>
    <d v="2026-01-13T00:00:00"/>
    <d v="2026-05-22T00:00:00"/>
    <n v="62"/>
    <n v="0.48062015503875971"/>
    <n v="71.300000000000011"/>
    <n v="0.51666666666666727"/>
    <n v="0.48503401360544224"/>
    <n v="18.5"/>
    <n v="650"/>
    <n v="50"/>
  </r>
  <r>
    <x v="3"/>
    <s v="James &amp; Ashley Mansfield"/>
    <s v="FL"/>
    <x v="1"/>
    <x v="16"/>
    <n v="8782"/>
    <s v="TW"/>
    <s v="CRUSH"/>
    <n v="2364"/>
    <d v="2026-01-13T00:00:00"/>
    <d v="2026-05-22T00:00:00"/>
    <n v="51.8"/>
    <n v="0.40155038759689921"/>
    <n v="52.7"/>
    <n v="5.0000000000000315E-2"/>
    <n v="0.35850340136054426"/>
    <n v="16.5"/>
    <n v="3800"/>
    <n v="0"/>
  </r>
  <r>
    <x v="3"/>
    <s v="James &amp; Ashley Mansfield"/>
    <s v="FL"/>
    <x v="1"/>
    <x v="17"/>
    <n v="8783"/>
    <s v="TW"/>
    <s v="CRUSH"/>
    <s v="KRYSTAL"/>
    <d v="2026-01-13T00:00:00"/>
    <d v="2026-05-22T00:00:00"/>
    <n v="68"/>
    <n v="0.52713178294573648"/>
    <n v="68.3"/>
    <n v="1.666666666666651E-2"/>
    <n v="0.46462585034013604"/>
    <n v="18.7"/>
    <n v="700"/>
    <n v="0"/>
  </r>
  <r>
    <x v="3"/>
    <s v="James &amp; Ashley Mansfield"/>
    <s v="FL"/>
    <x v="1"/>
    <x v="18"/>
    <n v="8784"/>
    <s v="TW"/>
    <s v="CRUSH"/>
    <n v="2364"/>
    <d v="2026-01-13T00:00:00"/>
    <d v="2026-05-22T00:00:00"/>
    <n v="56.8"/>
    <n v="0.44031007751937984"/>
    <n v="64.2"/>
    <n v="0.41111111111111143"/>
    <n v="0.43673469387755104"/>
    <n v="17.399999999999999"/>
    <n v="200"/>
    <n v="0"/>
  </r>
  <r>
    <x v="4"/>
    <s v="John &amp; Barbara Barnhart"/>
    <s v="OH"/>
    <x v="0"/>
    <x v="19"/>
    <n v="8669"/>
    <s v="TW"/>
    <s v="JWB0900 BLUE BANDIT"/>
    <s v="JWBM224 MISS HEATHER"/>
    <d v="2026-02-01T00:00:00"/>
    <d v="2026-05-22T00:00:00"/>
    <n v="47.6"/>
    <n v="0.43272727272727274"/>
    <n v="48.2"/>
    <n v="3.3333333333333409E-2"/>
    <n v="0.37656250000000002"/>
    <n v="14.6"/>
    <n v="0"/>
    <n v="0"/>
  </r>
  <r>
    <x v="4"/>
    <s v="John &amp; Barbara Barnhart"/>
    <s v="OH"/>
    <x v="0"/>
    <x v="20"/>
    <n v="8670"/>
    <s v="TR"/>
    <s v="JWB0900 BLUE BANDIT"/>
    <s v="JWBN324"/>
    <d v="2026-02-07T00:00:00"/>
    <d v="2026-05-22T00:00:00"/>
    <n v="45.4"/>
    <n v="0.43653846153846154"/>
    <n v="49.400000000000006"/>
    <n v="0.22222222222222263"/>
    <n v="0.40491803278688532"/>
    <n v="14.5"/>
    <n v="0"/>
    <n v="0"/>
  </r>
  <r>
    <x v="4"/>
    <s v="John &amp; Barbara Barnhart"/>
    <s v="OH"/>
    <x v="0"/>
    <x v="21"/>
    <n v="8672"/>
    <s v="TW"/>
    <s v="JWBN017 NAUGHTY NICK"/>
    <s v="JWNM140 CINDERELLA"/>
    <d v="2026-02-03T00:00:00"/>
    <d v="2026-05-22T00:00:00"/>
    <n v="46.4"/>
    <n v="0.42962962962962964"/>
    <n v="48.7"/>
    <n v="0.12777777777777802"/>
    <n v="0.38650793650793652"/>
    <n v="15.2"/>
    <n v="0"/>
    <n v="0"/>
  </r>
  <r>
    <x v="4"/>
    <s v="John &amp; Barbara Barnhart"/>
    <s v="OH"/>
    <x v="0"/>
    <x v="22"/>
    <n v="8673"/>
    <s v="TW"/>
    <s v="JWBN017 NAUGHTY NICK"/>
    <s v="JWB N324"/>
    <d v="2026-02-07T00:00:00"/>
    <d v="2026-05-22T00:00:00"/>
    <n v="41.6"/>
    <n v="0.4"/>
    <n v="46.8"/>
    <n v="0.28888888888888864"/>
    <n v="0.38360655737704918"/>
    <n v="15"/>
    <n v="50"/>
    <n v="0"/>
  </r>
  <r>
    <x v="4"/>
    <s v="John &amp; Barbara Barnhart"/>
    <s v="OH"/>
    <x v="0"/>
    <x v="23"/>
    <n v="8674"/>
    <s v="TW"/>
    <s v="RMK OUTLAW'S REGULATOR"/>
    <s v="JWBM302 MAY"/>
    <d v="2026-02-03T00:00:00"/>
    <d v="2026-05-22T00:00:00"/>
    <n v="40.200000000000003"/>
    <n v="0.37222222222222223"/>
    <n v="44.400000000000006"/>
    <n v="0.2333333333333335"/>
    <n v="0.35238095238095241"/>
    <n v="15.1"/>
    <n v="50"/>
    <n v="50"/>
  </r>
  <r>
    <x v="4"/>
    <s v="John &amp; Barbara Barnhart"/>
    <s v="OH"/>
    <x v="0"/>
    <x v="24"/>
    <n v="8740"/>
    <s v="TW"/>
    <s v="RMK OUTLAW'S REGULATOR"/>
    <s v="JWBM302 MAY"/>
    <d v="2026-02-03T00:00:00"/>
    <d v="2026-05-22T00:00:00"/>
    <n v="49.6"/>
    <n v="0.45925925925925926"/>
    <n v="53"/>
    <n v="0.1888888888888888"/>
    <n v="0.42063492063492064"/>
    <n v="15.2"/>
    <n v="300"/>
    <n v="0"/>
  </r>
  <r>
    <x v="4"/>
    <s v="John &amp; Barbara Barnhart"/>
    <s v="OH"/>
    <x v="1"/>
    <x v="25"/>
    <n v="8758"/>
    <s v="TW"/>
    <s v="JWBN017 NAUGHTY NICK"/>
    <s v="JWBP147"/>
    <d v="2026-01-29T00:00:00"/>
    <d v="2026-05-22T00:00:00"/>
    <n v="50.2"/>
    <n v="0.4442477876106195"/>
    <n v="45.7"/>
    <n v="-0.25"/>
    <n v="0.34885496183206111"/>
    <n v="15"/>
    <n v="0"/>
    <n v="0"/>
  </r>
  <r>
    <x v="4"/>
    <s v="John &amp; Barbara Barnhart"/>
    <s v="OH"/>
    <x v="1"/>
    <x v="26"/>
    <n v="8759"/>
    <s v="TW"/>
    <s v="LLG PATRICK"/>
    <s v="JWBM312 MYSTIC"/>
    <d v="2025-12-25T00:00:00"/>
    <d v="2026-05-22T00:00:00"/>
    <n v="58.4"/>
    <n v="0.39459459459459456"/>
    <n v="57.6"/>
    <n v="-4.4444444444444287E-2"/>
    <n v="0.34698795180722891"/>
    <n v="17.2"/>
    <n v="0"/>
    <n v="0"/>
  </r>
  <r>
    <x v="4"/>
    <s v="John &amp; Barbara Barnhart"/>
    <s v="OH"/>
    <x v="1"/>
    <x v="27"/>
    <n v="8760"/>
    <s v="TW"/>
    <s v="LLG PATRICK"/>
    <s v="JWBM312 MYSTIC"/>
    <d v="2025-12-25T00:00:00"/>
    <d v="2026-05-22T00:00:00"/>
    <n v="65.400000000000006"/>
    <n v="0.44189189189189193"/>
    <n v="63.1"/>
    <n v="-0.12777777777777802"/>
    <n v="0.38012048192771086"/>
    <n v="17"/>
    <n v="0"/>
    <n v="0"/>
  </r>
  <r>
    <x v="5"/>
    <s v="Gage Thornton"/>
    <s v="GA"/>
    <x v="1"/>
    <x v="28"/>
    <n v="8773"/>
    <s v="TW"/>
    <s v="N24M1394GOT1"/>
    <s v="N21F0109PPK3"/>
    <d v="2025-12-22T00:00:00"/>
    <d v="2026-05-22T00:00:00"/>
    <n v="60.2"/>
    <n v="0.39867549668874175"/>
    <n v="63.2"/>
    <n v="0.16666666666666666"/>
    <n v="0.37396449704142015"/>
    <n v="15.5"/>
    <n v="500"/>
    <n v="100"/>
  </r>
  <r>
    <x v="5"/>
    <s v="Gage Thornton"/>
    <s v="GA"/>
    <x v="1"/>
    <x v="29"/>
    <n v="8774"/>
    <s v="S"/>
    <s v="PENDING"/>
    <s v="PENDING"/>
    <d v="2025-12-30T00:00:00"/>
    <d v="2026-05-22T00:00:00"/>
    <n v="48.6"/>
    <n v="0.33986013986013985"/>
    <n v="55.5"/>
    <n v="0.38333333333333325"/>
    <n v="0.34472049689440992"/>
    <n v="16.399999999999999"/>
    <n v="200"/>
    <n v="0"/>
  </r>
  <r>
    <x v="6"/>
    <s v="Walter Head"/>
    <s v="KY"/>
    <x v="1"/>
    <x v="30"/>
    <n v="8799"/>
    <m/>
    <s v="RAI THOR"/>
    <s v="GSK EDEN 725"/>
    <d v="2026-01-19T00:00:00"/>
    <d v="2026-05-22T00:00:00"/>
    <n v="56.6"/>
    <n v="0.4601626016260163"/>
    <n v="57.3"/>
    <n v="3.8888888888888654E-2"/>
    <n v="0.40638297872340423"/>
    <n v="16.5"/>
    <n v="150"/>
    <n v="50"/>
  </r>
  <r>
    <x v="7"/>
    <s v="Sandy &amp; Lee Young"/>
    <s v="GA"/>
    <x v="0"/>
    <x v="31"/>
    <n v="8719"/>
    <s v="TW"/>
    <s v="N21M0138WDK2"/>
    <s v="N18F0007LOK2"/>
    <d v="2026-02-02T00:00:00"/>
    <d v="2026-05-22T00:00:00"/>
    <n v="43"/>
    <n v="0.39449541284403672"/>
    <n v="47.4"/>
    <n v="0.24444444444444435"/>
    <n v="0.37322834645669289"/>
    <n v="15.4"/>
    <n v="100"/>
    <n v="0"/>
  </r>
  <r>
    <x v="8"/>
    <s v="Terry Sweitzer"/>
    <s v="PA"/>
    <x v="1"/>
    <x v="32"/>
    <n v="8789"/>
    <s v="TW"/>
    <s v="N21M0099WAC9"/>
    <s v="N21F0002TLS2"/>
    <d v="2025-12-23T00:00:00"/>
    <d v="2026-05-22T00:00:00"/>
    <n v="63.6"/>
    <n v="0.42399999999999999"/>
    <n v="69.7"/>
    <n v="0.33888888888888896"/>
    <n v="0.41488095238095241"/>
    <n v="17.899999999999999"/>
    <n v="100"/>
    <n v="0"/>
  </r>
  <r>
    <x v="8"/>
    <s v="Terry Sweitzer"/>
    <s v="PA"/>
    <x v="1"/>
    <x v="33"/>
    <n v="8790"/>
    <s v="TW"/>
    <s v="N23M0125TLS4"/>
    <s v="N24F2414MRG7"/>
    <d v="2025-12-22T00:00:00"/>
    <d v="2026-05-22T00:00:00"/>
    <n v="72.400000000000006"/>
    <n v="0.47947019867549673"/>
    <n v="75.8"/>
    <n v="0.18888888888888841"/>
    <n v="0.4485207100591716"/>
    <n v="18.399999999999999"/>
    <n v="250"/>
    <n v="50"/>
  </r>
  <r>
    <x v="8"/>
    <s v="Terry Sweitzer"/>
    <s v="PA"/>
    <x v="1"/>
    <x v="34"/>
    <n v="8791"/>
    <s v="TW"/>
    <s v="N21M0099WAC9"/>
    <s v="N21F0311RHK8"/>
    <d v="2025-12-22T00:00:00"/>
    <d v="2026-05-22T00:00:00"/>
    <n v="64"/>
    <n v="0.42384105960264901"/>
    <n v="68.2"/>
    <n v="0.2333333333333335"/>
    <n v="0.40355029585798818"/>
    <n v="17.399999999999999"/>
    <n v="1050"/>
    <n v="250"/>
  </r>
  <r>
    <x v="9"/>
    <s v="Kendall &amp; Dana Barnes "/>
    <s v="KY"/>
    <x v="1"/>
    <x v="35"/>
    <n v="8823"/>
    <s v="TR"/>
    <s v="WAC FORT DUANE"/>
    <s v="MAC 660"/>
    <d v="2026-01-16T00:00:00"/>
    <d v="2026-05-22T00:00:00"/>
    <n v="47.2"/>
    <n v="0.3746031746031746"/>
    <n v="51.3"/>
    <n v="0.22777777777777747"/>
    <n v="0.35624999999999996"/>
    <n v="15.7"/>
    <n v="150"/>
    <n v="200"/>
  </r>
  <r>
    <x v="9"/>
    <s v="Kendall &amp; Dana Barnes "/>
    <s v="KY"/>
    <x v="1"/>
    <x v="36"/>
    <n v="8824"/>
    <s v="S"/>
    <s v="WAC FORT DUANE"/>
    <s v="MAC 630"/>
    <d v="2026-01-17T00:00:00"/>
    <d v="2026-05-22T00:00:00"/>
    <n v="50.6"/>
    <n v="0.40479999999999999"/>
    <n v="56.8"/>
    <n v="0.34444444444444422"/>
    <n v="0.39720279720279716"/>
    <n v="16.8"/>
    <n v="50"/>
    <n v="0"/>
  </r>
  <r>
    <x v="9"/>
    <s v="Kendall &amp; Dana Barnes "/>
    <s v="KY"/>
    <x v="1"/>
    <x v="37"/>
    <n v="8825"/>
    <s v="TW"/>
    <s v="CVK CHINOOK WV18"/>
    <s v="CWF DELILAH"/>
    <d v="2026-01-20T00:00:00"/>
    <d v="2026-05-22T00:00:00"/>
    <n v="53.2"/>
    <n v="0.43606557377049182"/>
    <n v="58.5"/>
    <n v="0.29444444444444429"/>
    <n v="0.41785714285714287"/>
    <n v="16"/>
    <n v="50"/>
    <n v="300"/>
  </r>
  <r>
    <x v="10"/>
    <s v="Trent, Hunter &amp; Blake Gaylord"/>
    <s v="KY"/>
    <x v="0"/>
    <x v="38"/>
    <n v="8647"/>
    <s v="TW"/>
    <s v="PENDING"/>
    <s v="PENDING"/>
    <d v="2026-02-22T00:00:00"/>
    <d v="2026-05-22T00:00:00"/>
    <n v="49.8"/>
    <n v="0.55955056179775275"/>
    <n v="50"/>
    <n v="1.1111111111111269E-2"/>
    <n v="0.46728971962616822"/>
    <n v="16.3"/>
    <n v="100"/>
    <n v="50"/>
  </r>
  <r>
    <x v="10"/>
    <s v="Trent, Hunter &amp; Blake Gaylord"/>
    <s v="KY"/>
    <x v="0"/>
    <x v="39"/>
    <n v="8648"/>
    <s v="TW"/>
    <s v="PENDING"/>
    <s v="PENDING"/>
    <d v="2026-02-22T00:00:00"/>
    <d v="2026-05-22T00:00:00"/>
    <n v="70.400000000000006"/>
    <n v="0.79101123595505629"/>
    <n v="75.400000000000006"/>
    <n v="0.27777777777777779"/>
    <n v="0.70467289719626169"/>
    <n v="18.899999999999999"/>
    <n v="0"/>
    <n v="100"/>
  </r>
  <r>
    <x v="10"/>
    <s v="Trent, Hunter &amp; Blake Gaylord"/>
    <s v="KY"/>
    <x v="0"/>
    <x v="40"/>
    <n v="8649"/>
    <s v="TW"/>
    <s v="PENDING"/>
    <s v="PENDING"/>
    <d v="2026-02-22T00:00:00"/>
    <d v="2026-05-22T00:00:00"/>
    <n v="52.4"/>
    <n v="0.58876404494382018"/>
    <n v="54.3"/>
    <n v="0.10555555555555547"/>
    <n v="0.50747663551401867"/>
    <n v="16"/>
    <n v="50"/>
    <n v="50"/>
  </r>
  <r>
    <x v="10"/>
    <s v="Trent, Hunter &amp; Blake Gaylord"/>
    <s v="KY"/>
    <x v="0"/>
    <x v="41"/>
    <n v="8650"/>
    <s v="TW"/>
    <s v="PENDING"/>
    <s v="PENDING"/>
    <d v="2026-02-22T00:00:00"/>
    <d v="2026-05-22T00:00:00"/>
    <n v="49.8"/>
    <n v="0.55955056179775275"/>
    <n v="51.6"/>
    <n v="0.10000000000000024"/>
    <n v="0.48224299065420562"/>
    <n v="16.8"/>
    <n v="0"/>
    <n v="0"/>
  </r>
  <r>
    <x v="10"/>
    <s v="Trent, Hunter &amp; Blake Gaylord"/>
    <s v="KY"/>
    <x v="0"/>
    <x v="42"/>
    <n v="8651"/>
    <s v="TW"/>
    <s v="PENDING"/>
    <s v="PENDING"/>
    <d v="2026-02-22T00:00:00"/>
    <d v="2026-05-22T00:00:00"/>
    <n v="44"/>
    <n v="0.4943820224719101"/>
    <n v="51.9"/>
    <n v="0.43888888888888883"/>
    <n v="0.4850467289719626"/>
    <n v="15.9"/>
    <n v="150"/>
    <n v="0"/>
  </r>
  <r>
    <x v="10"/>
    <s v="Trent, Hunter &amp; Blake Gaylord"/>
    <s v="KY"/>
    <x v="0"/>
    <x v="43"/>
    <n v="8652"/>
    <s v="TW"/>
    <s v="PENDING"/>
    <s v="PENDING"/>
    <d v="2026-02-22T00:00:00"/>
    <d v="2026-05-22T00:00:00"/>
    <n v="54.4"/>
    <n v="0.61123595505617978"/>
    <n v="56.2"/>
    <n v="0.10000000000000024"/>
    <n v="0.52523364485981316"/>
    <n v="16.3"/>
    <n v="50"/>
    <n v="0"/>
  </r>
  <r>
    <x v="10"/>
    <s v="Trent, Hunter &amp; Blake Gaylord"/>
    <s v="KY"/>
    <x v="0"/>
    <x v="44"/>
    <n v="8653"/>
    <s v="TW"/>
    <s v="PENDING"/>
    <s v="PENDING"/>
    <d v="2026-02-22T00:00:00"/>
    <d v="2026-05-22T00:00:00"/>
    <n v="54"/>
    <n v="0.6067415730337079"/>
    <n v="56.099999999999994"/>
    <n v="0.11666666666666635"/>
    <n v="0.52429906542056071"/>
    <n v="16.899999999999999"/>
    <n v="150"/>
    <n v="50"/>
  </r>
  <r>
    <x v="10"/>
    <s v="Trent, Hunter &amp; Blake Gaylord"/>
    <s v="KY"/>
    <x v="0"/>
    <x v="45"/>
    <n v="8654"/>
    <s v="TW"/>
    <s v="PENDING"/>
    <s v="PENDING"/>
    <d v="2026-02-22T00:00:00"/>
    <d v="2026-05-22T00:00:00"/>
    <n v="52.2"/>
    <n v="0.58651685393258435"/>
    <n v="56.8"/>
    <n v="0.25555555555555526"/>
    <n v="0.53084112149532703"/>
    <n v="17"/>
    <n v="0"/>
    <n v="0"/>
  </r>
  <r>
    <x v="10"/>
    <s v="Trent, Hunter &amp; Blake Gaylord"/>
    <s v="KY"/>
    <x v="0"/>
    <x v="46"/>
    <n v="8655"/>
    <s v="TW"/>
    <s v="PENDING"/>
    <s v="PENDING"/>
    <d v="2026-02-22T00:00:00"/>
    <d v="2026-05-22T00:00:00"/>
    <n v="42.4"/>
    <n v="0.47640449438202248"/>
    <n v="44.599999999999994"/>
    <n v="0.12222222222222198"/>
    <n v="0.416822429906542"/>
    <n v="16.2"/>
    <n v="50"/>
    <n v="50"/>
  </r>
  <r>
    <x v="11"/>
    <s v="Grayson Francis "/>
    <s v="OK"/>
    <x v="1"/>
    <x v="47"/>
    <n v="8812"/>
    <s v="TR"/>
    <s v="PENDING"/>
    <s v="PENDING"/>
    <d v="2026-01-16T00:00:00"/>
    <d v="2026-05-22T00:00:00"/>
    <n v="59"/>
    <n v="0.46825396825396826"/>
    <n v="52.7"/>
    <n v="-0.34999999999999987"/>
    <n v="0.36597222222222225"/>
    <n v="16.7"/>
    <n v="50"/>
    <n v="550"/>
  </r>
  <r>
    <x v="11"/>
    <s v="Grayson Francis "/>
    <s v="OK"/>
    <x v="1"/>
    <x v="48"/>
    <n v="8813"/>
    <s v="TW"/>
    <s v="PENDING"/>
    <s v="PENDING"/>
    <d v="2026-01-16T00:00:00"/>
    <d v="2026-05-22T00:00:00"/>
    <n v="62.2"/>
    <n v="0.49365079365079367"/>
    <n v="54.400000000000006"/>
    <n v="-0.43333333333333318"/>
    <n v="0.37777777777777782"/>
    <n v="15.8"/>
    <m/>
    <n v="0"/>
  </r>
  <r>
    <x v="12"/>
    <s v="Dennis &amp; Darla Higgins "/>
    <s v="OK"/>
    <x v="0"/>
    <x v="49"/>
    <n v="8694"/>
    <s v="TW"/>
    <s v="DDH MISSISSIP"/>
    <s v="72-902"/>
    <d v="2026-02-04T00:00:00"/>
    <d v="2026-05-22T00:00:00"/>
    <n v="43.6"/>
    <n v="0.40747663551401869"/>
    <n v="50.4"/>
    <n v="0.3777777777777776"/>
    <n v="0.4032"/>
    <n v="15.8"/>
    <n v="0"/>
    <n v="150"/>
  </r>
  <r>
    <x v="12"/>
    <s v="Dennis &amp; Darla Higgins "/>
    <s v="OK"/>
    <x v="0"/>
    <x v="50"/>
    <n v="8695"/>
    <s v="TW"/>
    <s v="SAN LEGACY'S RINGO"/>
    <n v="521"/>
    <d v="2026-02-10T00:00:00"/>
    <d v="2026-05-22T00:00:00"/>
    <n v="50.8"/>
    <n v="0.50297029702970297"/>
    <n v="55.8"/>
    <n v="0.27777777777777779"/>
    <n v="0.46890756302521008"/>
    <n v="16.600000000000001"/>
    <n v="4900"/>
    <n v="0"/>
  </r>
  <r>
    <x v="12"/>
    <s v="Dennis &amp; Darla Higgins "/>
    <s v="OK"/>
    <x v="0"/>
    <x v="51"/>
    <n v="8696"/>
    <s v="TW"/>
    <s v="DDH MISSISSIP"/>
    <n v="58"/>
    <d v="2026-02-19T00:00:00"/>
    <d v="2026-05-22T00:00:00"/>
    <n v="46.6"/>
    <n v="0.50652173913043474"/>
    <n v="53.1"/>
    <n v="0.3611111111111111"/>
    <n v="0.48272727272727273"/>
    <n v="16.8"/>
    <n v="1650"/>
    <n v="1350"/>
  </r>
  <r>
    <x v="12"/>
    <s v="Dennis &amp; Darla Higgins "/>
    <s v="OK"/>
    <x v="1"/>
    <x v="52"/>
    <n v="8805"/>
    <s v="TW"/>
    <s v="DDH MISSISSIP"/>
    <n v="286"/>
    <d v="2026-01-19T00:00:00"/>
    <d v="2026-05-22T00:00:00"/>
    <n v="52.6"/>
    <n v="0.42764227642276426"/>
    <n v="55.3"/>
    <n v="0.14999999999999977"/>
    <n v="0.39219858156028364"/>
    <n v="16.100000000000001"/>
    <n v="7500"/>
    <n v="250"/>
  </r>
  <r>
    <x v="12"/>
    <s v="Dennis &amp; Darla Higgins "/>
    <s v="OK"/>
    <x v="1"/>
    <x v="53"/>
    <n v="8806"/>
    <s v="TW"/>
    <s v="SAN LEGACY'S RINGO"/>
    <n v="2048"/>
    <d v="2026-01-20T00:00:00"/>
    <d v="2026-05-22T00:00:00"/>
    <n v="57.2"/>
    <n v="0.46885245901639344"/>
    <n v="60.7"/>
    <n v="0.19444444444444445"/>
    <n v="0.43357142857142861"/>
    <n v="17.5"/>
    <n v="7450"/>
    <n v="0"/>
  </r>
  <r>
    <x v="12"/>
    <s v="Dennis &amp; Darla Higgins "/>
    <s v="OK"/>
    <x v="1"/>
    <x v="54"/>
    <n v="8807"/>
    <s v="TR"/>
    <s v="SAN LEGACY'S RINGO"/>
    <n v="1127"/>
    <d v="2026-01-14T00:00:00"/>
    <d v="2026-05-22T00:00:00"/>
    <n v="49.4"/>
    <n v="0.38593749999999999"/>
    <n v="57.8"/>
    <n v="0.46666666666666656"/>
    <n v="0.39589041095890409"/>
    <n v="16.600000000000001"/>
    <n v="1450"/>
    <n v="550"/>
  </r>
  <r>
    <x v="13"/>
    <s v="Brian Funkhouser"/>
    <s v="IN"/>
    <x v="0"/>
    <x v="55"/>
    <n v="8643"/>
    <s v="TW"/>
    <s v="N23M0320BWP0"/>
    <s v="N22F03872ZBF0"/>
    <d v="2026-02-04T00:00:00"/>
    <d v="2026-05-22T00:00:00"/>
    <n v="65.599999999999994"/>
    <n v="0.61308411214953262"/>
    <n v="63.4"/>
    <n v="-0.12222222222222198"/>
    <n v="0.50719999999999998"/>
    <n v="17.5"/>
    <n v="0"/>
    <n v="0"/>
  </r>
  <r>
    <x v="13"/>
    <s v="Brian Funkhouser"/>
    <s v="IN"/>
    <x v="0"/>
    <x v="56"/>
    <n v="8644"/>
    <s v="TW"/>
    <s v="N23M0320BWP0"/>
    <s v="N22F0401ZBF1"/>
    <d v="2026-02-04T00:00:00"/>
    <d v="2026-05-22T00:00:00"/>
    <n v="59.6"/>
    <n v="0.55700934579439254"/>
    <n v="64.099999999999994"/>
    <n v="0.24999999999999961"/>
    <n v="0.51279999999999992"/>
    <n v="17.2"/>
    <n v="0"/>
    <n v="50"/>
  </r>
  <r>
    <x v="13"/>
    <s v="Brian Funkhouser"/>
    <s v="IN"/>
    <x v="0"/>
    <x v="57"/>
    <n v="8645"/>
    <s v="TRP"/>
    <s v="N23M0320BWP0"/>
    <s v="N22F0379ZBF7"/>
    <d v="2026-02-04T00:00:00"/>
    <d v="2026-05-22T00:00:00"/>
    <n v="53.4"/>
    <n v="0.49906542056074765"/>
    <n v="51.900000000000006"/>
    <n v="-8.333333333333294E-2"/>
    <n v="0.41520000000000007"/>
    <n v="16.7"/>
    <n v="0"/>
    <n v="0"/>
  </r>
  <r>
    <x v="13"/>
    <s v="Brian Funkhouser"/>
    <s v="IN"/>
    <x v="0"/>
    <x v="58"/>
    <n v="8646"/>
    <s v="TW"/>
    <s v="N23M0320BWP0"/>
    <s v="N22F0379ZBF7"/>
    <d v="2026-02-04T00:00:00"/>
    <d v="2026-05-22T00:00:00"/>
    <n v="57.8"/>
    <n v="0.54018691588785039"/>
    <n v="57.7"/>
    <n v="-5.55555555555524E-3"/>
    <n v="0.46160000000000001"/>
    <n v="17.5"/>
    <n v="0"/>
    <n v="0"/>
  </r>
  <r>
    <x v="14"/>
    <s v="Kurt and Elizabeth Wood"/>
    <s v="IN"/>
    <x v="1"/>
    <x v="59"/>
    <n v="8761"/>
    <s v="TW"/>
    <s v="N24M0868TMK8"/>
    <s v="N22F0714GOT3"/>
    <d v="2025-01-11T00:00:00"/>
    <d v="2026-05-22T00:00:00"/>
    <n v="84"/>
    <n v="0.16935483870967741"/>
    <n v="81.7"/>
    <n v="-0.12777777777777763"/>
    <n v="0.15894941634241247"/>
    <n v="19"/>
    <n v="50"/>
    <n v="0"/>
  </r>
  <r>
    <x v="14"/>
    <s v="Kurt and Elizabeth Wood"/>
    <s v="IN"/>
    <x v="1"/>
    <x v="60"/>
    <n v="8762"/>
    <s v="TW"/>
    <s v="N20M0020MYS2"/>
    <s v="N24F0537SQF2"/>
    <d v="2025-01-21T00:00:00"/>
    <d v="2026-05-22T00:00:00"/>
    <n v="64"/>
    <n v="0.13168724279835392"/>
    <n v="64.900000000000006"/>
    <n v="5.0000000000000315E-2"/>
    <n v="0.12876984126984128"/>
    <n v="18"/>
    <n v="0"/>
    <n v="50"/>
  </r>
  <r>
    <x v="15"/>
    <s v="Tyler &amp; Sydney Glasson"/>
    <s v="KY"/>
    <x v="0"/>
    <x v="61"/>
    <n v="8697"/>
    <s v="TW"/>
    <s v="PENDING"/>
    <s v="JTG 170"/>
    <d v="2026-02-14T00:00:00"/>
    <d v="2026-05-22T00:00:00"/>
    <n v="38.200000000000003"/>
    <n v="0.39381443298969077"/>
    <n v="41.900000000000006"/>
    <n v="0.20555555555555571"/>
    <n v="0.36434782608695659"/>
    <n v="15.3"/>
    <n v="4600"/>
    <n v="50"/>
  </r>
  <r>
    <x v="15"/>
    <s v="Tyler &amp; Sydney Glasson"/>
    <s v="KY"/>
    <x v="0"/>
    <x v="62"/>
    <n v="8698"/>
    <s v="TW"/>
    <s v="PENDING"/>
    <s v="GA 0265"/>
    <d v="2026-02-16T00:00:00"/>
    <d v="2026-05-22T00:00:00"/>
    <n v="38"/>
    <n v="0.4"/>
    <n v="44.5"/>
    <n v="0.3611111111111111"/>
    <n v="0.39380530973451328"/>
    <n v="15.1"/>
    <n v="100"/>
    <n v="0"/>
  </r>
  <r>
    <x v="16"/>
    <s v="Darryl Byrd"/>
    <s v="MS"/>
    <x v="1"/>
    <x v="63"/>
    <n v="8775"/>
    <s v="TW"/>
    <s v="N22M06626GSK7"/>
    <s v="N23F2361KDJ0"/>
    <d v="2026-01-08T00:00:00"/>
    <d v="2026-05-22T00:00:00"/>
    <n v="48.4"/>
    <n v="0.36119402985074628"/>
    <n v="47"/>
    <n v="-7.7777777777777696E-2"/>
    <n v="0.30921052631578949"/>
    <n v="15.6"/>
    <n v="2100"/>
    <n v="0"/>
  </r>
  <r>
    <x v="16"/>
    <s v="Darryl Byrd"/>
    <s v="MS"/>
    <x v="1"/>
    <x v="64"/>
    <n v="8776"/>
    <s v="TW"/>
    <s v="N22M06626GSK7"/>
    <s v="N24F0725GSK4"/>
    <d v="2026-01-12T00:00:00"/>
    <d v="2026-05-22T00:00:00"/>
    <n v="54.6"/>
    <n v="0.42"/>
    <n v="54.900000000000006"/>
    <n v="1.6666666666666902E-2"/>
    <n v="0.37094594594594599"/>
    <n v="16"/>
    <n v="1400"/>
    <n v="50"/>
  </r>
  <r>
    <x v="17"/>
    <s v="Farley &amp; Brandi Harper"/>
    <s v="IN"/>
    <x v="0"/>
    <x v="65"/>
    <n v="8729"/>
    <s v="TR"/>
    <s v="N23M1133ROW8"/>
    <s v="N22F2225PBG5"/>
    <d v="2026-02-09T00:00:00"/>
    <d v="2026-05-22T00:00:00"/>
    <n v="47.6"/>
    <n v="0.46666666666666667"/>
    <n v="55.9"/>
    <n v="0.46111111111111097"/>
    <n v="0.46583333333333332"/>
    <n v="17.7"/>
    <s v="NS"/>
    <n v="0"/>
  </r>
  <r>
    <x v="17"/>
    <s v="Farley &amp; Brandi Harper"/>
    <s v="IN"/>
    <x v="0"/>
    <x v="66"/>
    <n v="8730"/>
    <s v="TW"/>
    <s v="N23M1133ROW8"/>
    <s v="N23F0245S5K9"/>
    <d v="2026-02-09T00:00:00"/>
    <d v="2026-05-22T00:00:00"/>
    <n v="44.8"/>
    <n v="0.4392156862745098"/>
    <n v="51.900000000000006"/>
    <n v="0.39444444444444493"/>
    <n v="0.43250000000000005"/>
    <n v="15.7"/>
    <n v="50"/>
    <n v="0"/>
  </r>
  <r>
    <x v="17"/>
    <s v="Farley &amp; Brandi Harper"/>
    <s v="IN"/>
    <x v="0"/>
    <x v="67"/>
    <n v="8731"/>
    <s v="TW"/>
    <s v="N23M1133ROW8"/>
    <s v="N23F0088CSP9"/>
    <d v="2026-02-10T00:00:00"/>
    <d v="2026-05-22T00:00:00"/>
    <n v="52.8"/>
    <n v="0.52277227722772279"/>
    <n v="59.400000000000006"/>
    <n v="0.36666666666666714"/>
    <n v="0.49915966386554628"/>
    <n v="17.100000000000001"/>
    <n v="0"/>
    <n v="200"/>
  </r>
  <r>
    <x v="17"/>
    <s v="Farley &amp; Brandi Harper"/>
    <s v="IN"/>
    <x v="0"/>
    <x v="68"/>
    <n v="8732"/>
    <s v="TW"/>
    <s v="N23M1133ROW8"/>
    <s v="N23F0088CSP9"/>
    <d v="2026-02-10T00:00:00"/>
    <d v="2026-05-22T00:00:00"/>
    <n v="42"/>
    <n v="0.41584158415841582"/>
    <n v="45.5"/>
    <n v="0.19444444444444445"/>
    <n v="0.38235294117647056"/>
    <n v="15.4"/>
    <n v="550"/>
    <n v="300"/>
  </r>
  <r>
    <x v="18"/>
    <s v="Patt Larr"/>
    <s v="IN"/>
    <x v="0"/>
    <x v="69"/>
    <n v="8675"/>
    <s v="TW"/>
    <s v="PENDING"/>
    <n v="159"/>
    <d v="2026-02-02T00:00:00"/>
    <d v="2026-05-22T00:00:00"/>
    <n v="64.400000000000006"/>
    <n v="0.59082568807339453"/>
    <n v="68.900000000000006"/>
    <n v="0.25"/>
    <n v="0.54251968503937009"/>
    <n v="16.2"/>
    <n v="0"/>
    <n v="200"/>
  </r>
  <r>
    <x v="18"/>
    <s v="Patt Larr"/>
    <s v="IN"/>
    <x v="0"/>
    <x v="70"/>
    <n v="8677"/>
    <s v="TW"/>
    <s v="PENDING"/>
    <n v="2064"/>
    <d v="2026-02-08T00:00:00"/>
    <d v="2026-05-22T00:00:00"/>
    <n v="64"/>
    <n v="0.62135922330097082"/>
    <n v="67.5"/>
    <n v="0.19444444444444445"/>
    <n v="0.55785123966942152"/>
    <n v="17.2"/>
    <n v="500"/>
    <n v="50"/>
  </r>
  <r>
    <x v="18"/>
    <s v="Patt Larr"/>
    <s v="IN"/>
    <x v="0"/>
    <x v="71"/>
    <n v="8678"/>
    <s v="TW"/>
    <s v="PENDING"/>
    <n v="2196"/>
    <d v="2026-02-09T00:00:00"/>
    <d v="2026-05-22T00:00:00"/>
    <n v="50.8"/>
    <n v="0.49803921568627446"/>
    <n v="56.7"/>
    <n v="0.32777777777777811"/>
    <n v="0.47250000000000003"/>
    <n v="16.7"/>
    <n v="150"/>
    <n v="0"/>
  </r>
  <r>
    <x v="18"/>
    <s v="Patt Larr"/>
    <s v="IN"/>
    <x v="0"/>
    <x v="72"/>
    <n v="8679"/>
    <s v="TW"/>
    <s v="PENDING"/>
    <n v="159"/>
    <d v="2026-02-02T00:00:00"/>
    <d v="2026-05-22T00:00:00"/>
    <n v="60.2"/>
    <n v="0.55229357798165135"/>
    <n v="61.8"/>
    <n v="8.8888888888888573E-2"/>
    <n v="0.48661417322834644"/>
    <n v="16.399999999999999"/>
    <n v="50"/>
    <n v="150"/>
  </r>
  <r>
    <x v="18"/>
    <s v="Patt Larr"/>
    <s v="IN"/>
    <x v="1"/>
    <x v="73"/>
    <n v="8763"/>
    <s v="TW"/>
    <s v="PENDING"/>
    <n v="868"/>
    <d v="2026-01-28T00:00:00"/>
    <d v="2026-05-22T00:00:00"/>
    <n v="71.2"/>
    <n v="0.62456140350877198"/>
    <n v="71.3"/>
    <n v="5.55555555555524E-3"/>
    <n v="0.54015151515151516"/>
    <n v="17.399999999999999"/>
    <n v="150"/>
    <n v="0"/>
  </r>
  <r>
    <x v="18"/>
    <s v="Patt Larr"/>
    <s v="IN"/>
    <x v="1"/>
    <x v="74"/>
    <n v="8764"/>
    <s v="TW"/>
    <s v="PENDING"/>
    <n v="868"/>
    <d v="2026-01-28T00:00:00"/>
    <d v="2026-05-22T00:00:00"/>
    <n v="65.2"/>
    <n v="0.57192982456140351"/>
    <n v="70.300000000000011"/>
    <n v="0.28333333333333383"/>
    <n v="0.5325757575757577"/>
    <n v="18"/>
    <n v="550"/>
    <n v="150"/>
  </r>
  <r>
    <x v="19"/>
    <s v="Thomas &amp; Vickie Elliot "/>
    <s v="IL"/>
    <x v="0"/>
    <x v="75"/>
    <n v="8721"/>
    <s v="TW"/>
    <s v="N23M233L009"/>
    <s v="23K022VLE41"/>
    <d v="2026-02-11T00:00:00"/>
    <d v="2026-05-22T00:00:00"/>
    <n v="62.6"/>
    <n v="0.626"/>
    <n v="67.900000000000006"/>
    <n v="0.29444444444444468"/>
    <n v="0.57542372881355941"/>
    <n v="17.7"/>
    <n v="50"/>
    <n v="200"/>
  </r>
  <r>
    <x v="19"/>
    <s v="Thomas &amp; Vickie Elliot "/>
    <s v="IL"/>
    <x v="0"/>
    <x v="76"/>
    <n v="8722"/>
    <s v="TW"/>
    <s v="N23M233L009"/>
    <s v="23K025VLE81"/>
    <d v="2026-02-16T00:00:00"/>
    <d v="2026-05-22T00:00:00"/>
    <n v="56.6"/>
    <n v="0.59578947368421054"/>
    <n v="62.3"/>
    <n v="0.31666666666666643"/>
    <n v="0.5513274336283186"/>
    <n v="17.100000000000001"/>
    <n v="0"/>
    <n v="0"/>
  </r>
  <r>
    <x v="19"/>
    <s v="Thomas &amp; Vickie Elliot "/>
    <s v="IL"/>
    <x v="0"/>
    <x v="77"/>
    <n v="8723"/>
    <s v="TW"/>
    <s v="N23M233L009"/>
    <s v="N23F2465L009"/>
    <d v="2026-02-16T00:00:00"/>
    <d v="2026-05-22T00:00:00"/>
    <n v="56.4"/>
    <n v="0.59368421052631581"/>
    <n v="60.900000000000006"/>
    <n v="0.25000000000000039"/>
    <n v="0.53893805309734522"/>
    <n v="18.5"/>
    <n v="350"/>
    <n v="50"/>
  </r>
  <r>
    <x v="19"/>
    <s v="Thomas &amp; Vickie Elliot "/>
    <s v="IL"/>
    <x v="0"/>
    <x v="78"/>
    <n v="8724"/>
    <s v="TW"/>
    <s v="N23M233L009"/>
    <s v="N23F0187WAC8"/>
    <d v="2026-02-17T00:00:00"/>
    <d v="2026-05-22T00:00:00"/>
    <n v="49.2"/>
    <n v="0.52340425531914891"/>
    <n v="56.3"/>
    <n v="0.39444444444444415"/>
    <n v="0.50267857142857142"/>
    <n v="17"/>
    <n v="1000"/>
    <n v="0"/>
  </r>
  <r>
    <x v="20"/>
    <s v="Jarred Dennison"/>
    <s v="KY"/>
    <x v="0"/>
    <x v="79"/>
    <n v="8700"/>
    <s v="TR"/>
    <s v="HULK"/>
    <n v="23010"/>
    <d v="2026-02-17T00:00:00"/>
    <d v="2026-05-22T00:00:00"/>
    <n v="42"/>
    <n v="0.44680851063829785"/>
    <n v="48.2"/>
    <n v="0.34444444444444461"/>
    <n v="0.43035714285714288"/>
    <n v="15.3"/>
    <n v="1650"/>
    <n v="100"/>
  </r>
  <r>
    <x v="20"/>
    <s v="Jarred Dennison"/>
    <s v="KY"/>
    <x v="0"/>
    <x v="80"/>
    <n v="8701"/>
    <s v="TR"/>
    <s v="HULK"/>
    <n v="23010"/>
    <d v="2026-02-17T00:00:00"/>
    <d v="2026-05-22T00:00:00"/>
    <n v="50"/>
    <n v="0.53191489361702127"/>
    <n v="51.7"/>
    <n v="9.4444444444444609E-2"/>
    <n v="0.46160714285714288"/>
    <n v="16.600000000000001"/>
    <n v="0"/>
    <n v="50"/>
  </r>
  <r>
    <x v="20"/>
    <s v="Jarred Dennison"/>
    <s v="KY"/>
    <x v="0"/>
    <x v="81"/>
    <n v="8702"/>
    <s v="S"/>
    <s v="ROMEO"/>
    <n v="23049"/>
    <d v="2026-02-19T00:00:00"/>
    <d v="2026-05-22T00:00:00"/>
    <n v="42.4"/>
    <n v="0.46086956521739131"/>
    <n v="47.3"/>
    <n v="0.27222222222222214"/>
    <n v="0.43"/>
    <n v="16"/>
    <n v="0"/>
    <n v="100"/>
  </r>
  <r>
    <x v="20"/>
    <s v="Jarred Dennison"/>
    <s v="KY"/>
    <x v="0"/>
    <x v="82"/>
    <n v="8703"/>
    <s v="TW"/>
    <s v="GUNSLINGER"/>
    <n v="23032"/>
    <d v="2026-02-20T00:00:00"/>
    <d v="2026-05-22T00:00:00"/>
    <n v="41.4"/>
    <n v="0.45494505494505494"/>
    <n v="50.3"/>
    <n v="0.49444444444444435"/>
    <n v="0.46146788990825688"/>
    <n v="16.600000000000001"/>
    <n v="600"/>
    <n v="150"/>
  </r>
  <r>
    <x v="20"/>
    <s v="Jarred Dennison"/>
    <s v="KY"/>
    <x v="0"/>
    <x v="83"/>
    <n v="8704"/>
    <s v="TW"/>
    <s v="TAY V108"/>
    <n v="22010"/>
    <d v="2026-02-21T00:00:00"/>
    <d v="2026-05-22T00:00:00"/>
    <n v="48.2"/>
    <n v="0.53555555555555556"/>
    <n v="44"/>
    <n v="-0.2333333333333335"/>
    <n v="0.40740740740740738"/>
    <n v="14.5"/>
    <s v="NS"/>
    <n v="0"/>
  </r>
  <r>
    <x v="20"/>
    <s v="Jarred Dennison"/>
    <s v="KY"/>
    <x v="0"/>
    <x v="84"/>
    <n v="8705"/>
    <s v="TW"/>
    <s v="TAY ONYX"/>
    <n v="20025"/>
    <d v="2026-02-24T00:00:00"/>
    <d v="2026-05-22T00:00:00"/>
    <n v="42.6"/>
    <n v="0.48965517241379314"/>
    <n v="44.099999999999994"/>
    <n v="8.333333333333294E-2"/>
    <n v="0.41999999999999993"/>
    <n v="15.5"/>
    <n v="50"/>
    <n v="50"/>
  </r>
  <r>
    <x v="20"/>
    <s v="Jarred Dennison"/>
    <s v="KY"/>
    <x v="0"/>
    <x v="85"/>
    <n v="8706"/>
    <s v="S"/>
    <s v="SIR SPOTS"/>
    <s v="PANDA"/>
    <d v="2026-02-24T00:00:00"/>
    <d v="2026-05-22T00:00:00"/>
    <n v="43.8"/>
    <n v="0.50344827586206897"/>
    <n v="48.1"/>
    <n v="0.23888888888888912"/>
    <n v="0.45809523809523811"/>
    <n v="16.399999999999999"/>
    <n v="250"/>
    <n v="50"/>
  </r>
  <r>
    <x v="20"/>
    <s v="Jarred Dennison"/>
    <s v="KY"/>
    <x v="0"/>
    <x v="86"/>
    <n v="8707"/>
    <s v="S"/>
    <s v="TAY ONYX"/>
    <n v="21045"/>
    <d v="2026-02-24T00:00:00"/>
    <d v="2026-05-22T00:00:00"/>
    <n v="52.2"/>
    <n v="0.6"/>
    <n v="56.5"/>
    <n v="0.23888888888888873"/>
    <n v="0.53809523809523807"/>
    <n v="15.8"/>
    <n v="300"/>
    <n v="150"/>
  </r>
  <r>
    <x v="20"/>
    <s v="Jarred Dennison"/>
    <s v="KY"/>
    <x v="0"/>
    <x v="87"/>
    <n v="8708"/>
    <s v="TR"/>
    <s v="HULK"/>
    <n v="23010"/>
    <d v="2026-02-17T00:00:00"/>
    <d v="2026-05-22T00:00:00"/>
    <n v="38.799999999999997"/>
    <n v="0.4127659574468085"/>
    <n v="42.400000000000006"/>
    <n v="0.20000000000000048"/>
    <n v="0.37857142857142861"/>
    <n v="14.1"/>
    <n v="400"/>
    <n v="0"/>
  </r>
  <r>
    <x v="20"/>
    <s v="Jarred Dennison"/>
    <s v="KY"/>
    <x v="0"/>
    <x v="88"/>
    <n v="8709"/>
    <s v="TW"/>
    <s v="HULK"/>
    <n v="24016"/>
    <d v="2026-02-20T00:00:00"/>
    <d v="2026-05-22T00:00:00"/>
    <n v="40.6"/>
    <n v="0.44615384615384618"/>
    <n v="42.2"/>
    <n v="8.8888888888888962E-2"/>
    <n v="0.38715596330275232"/>
    <n v="14.5"/>
    <n v="0"/>
    <n v="100"/>
  </r>
  <r>
    <x v="21"/>
    <s v="Kenneth Jessee"/>
    <s v="VA"/>
    <x v="0"/>
    <x v="89"/>
    <n v="8717"/>
    <s v="QU"/>
    <s v="N98M0055WSUS"/>
    <s v="18K814BWP40"/>
    <d v="2026-02-01T00:00:00"/>
    <d v="2026-05-22T00:00:00"/>
    <n v="61.6"/>
    <n v="0.56000000000000005"/>
    <n v="60.599999999999994"/>
    <n v="-5.5555555555555948E-2"/>
    <n v="0.47343749999999996"/>
    <n v="17"/>
    <n v="100"/>
    <n v="50"/>
  </r>
  <r>
    <x v="21"/>
    <s v="Kenneth Jessee"/>
    <s v="VA"/>
    <x v="0"/>
    <x v="90"/>
    <n v="8718"/>
    <s v="S"/>
    <s v="N98M0055WSUS"/>
    <s v="N22F2240OKDJ7"/>
    <d v="2026-02-02T00:00:00"/>
    <d v="2026-05-22T00:00:00"/>
    <n v="43"/>
    <n v="0.39449541284403672"/>
    <n v="44.4"/>
    <n v="7.7777777777777696E-2"/>
    <n v="0.34960629921259839"/>
    <n v="16.600000000000001"/>
    <n v="150"/>
    <n v="0"/>
  </r>
  <r>
    <x v="22"/>
    <s v="Jonathan Cooper-Ellis"/>
    <s v="VT"/>
    <x v="0"/>
    <x v="91"/>
    <n v="8656"/>
    <s v="S"/>
    <s v="PENDING"/>
    <s v="PENDING"/>
    <d v="2026-03-02T00:00:00"/>
    <d v="2026-05-22T00:00:00"/>
    <n v="52"/>
    <n v="0.64197530864197527"/>
    <n v="60.5"/>
    <n v="0.47222222222222221"/>
    <n v="0.61111111111111116"/>
    <n v="16.7"/>
    <n v="0"/>
    <n v="0"/>
  </r>
  <r>
    <x v="22"/>
    <s v="Jonathan Cooper-Ellis"/>
    <s v="VT"/>
    <x v="0"/>
    <x v="92"/>
    <n v="8657"/>
    <s v="TW"/>
    <s v="PENDING"/>
    <s v="PENDING"/>
    <d v="2026-03-02T00:00:00"/>
    <d v="2026-05-22T00:00:00"/>
    <n v="41.4"/>
    <n v="0.51111111111111107"/>
    <n v="46.099999999999994"/>
    <n v="0.26111111111111085"/>
    <n v="0.4656565656565656"/>
    <n v="15.9"/>
    <n v="0"/>
    <n v="0"/>
  </r>
  <r>
    <x v="22"/>
    <s v="Jonathan Cooper-Ellis"/>
    <s v="VT"/>
    <x v="0"/>
    <x v="93"/>
    <n v="8658"/>
    <s v="TW"/>
    <s v="PENDING"/>
    <s v="PENDING"/>
    <d v="2026-03-03T00:00:00"/>
    <d v="2026-05-22T00:00:00"/>
    <n v="38.200000000000003"/>
    <n v="0.47750000000000004"/>
    <n v="42.3"/>
    <n v="0.22777777777777747"/>
    <n v="0.43163265306122445"/>
    <n v="15.1"/>
    <n v="50"/>
    <n v="0"/>
  </r>
  <r>
    <x v="22"/>
    <s v="Jonathan Cooper-Ellis"/>
    <s v="VT"/>
    <x v="0"/>
    <x v="94"/>
    <n v="8659"/>
    <s v="TW"/>
    <s v="PENDING"/>
    <s v="PENDING"/>
    <d v="2026-03-03T00:00:00"/>
    <d v="2026-05-22T00:00:00"/>
    <n v="41.2"/>
    <n v="0.51500000000000001"/>
    <n v="49.2"/>
    <n v="0.44444444444444442"/>
    <n v="0.50204081632653064"/>
    <n v="16.399999999999999"/>
    <n v="0"/>
    <n v="0"/>
  </r>
  <r>
    <x v="22"/>
    <s v="Jonathan Cooper-Ellis"/>
    <s v="VT"/>
    <x v="0"/>
    <x v="95"/>
    <n v="8660"/>
    <s v="TW"/>
    <s v="PENDING"/>
    <s v="PENDING"/>
    <d v="2026-03-05T00:00:00"/>
    <d v="2026-05-22T00:00:00"/>
    <n v="38.799999999999997"/>
    <n v="0.49743589743589739"/>
    <n v="42.4"/>
    <n v="0.20000000000000007"/>
    <n v="0.44166666666666665"/>
    <n v="14.8"/>
    <n v="0"/>
    <n v="0"/>
  </r>
  <r>
    <x v="22"/>
    <s v="Jonathan Cooper-Ellis"/>
    <s v="VT"/>
    <x v="0"/>
    <x v="96"/>
    <n v="8661"/>
    <s v="TW"/>
    <s v="PENDING"/>
    <s v="PENDING"/>
    <d v="2026-03-06T00:00:00"/>
    <d v="2026-05-22T00:00:00"/>
    <n v="39.6"/>
    <n v="0.51428571428571435"/>
    <n v="45.7"/>
    <n v="0.33888888888888896"/>
    <n v="0.4810526315789474"/>
    <n v="16.100000000000001"/>
    <s v="NS"/>
    <n v="0"/>
  </r>
  <r>
    <x v="22"/>
    <s v="Jonathan Cooper-Ellis"/>
    <s v="VT"/>
    <x v="0"/>
    <x v="97"/>
    <n v="8662"/>
    <s v="TW"/>
    <s v="PENDING"/>
    <s v="PENDING"/>
    <d v="2026-03-02T00:00:00"/>
    <d v="2026-05-22T00:00:00"/>
    <n v="40"/>
    <n v="0.49382716049382713"/>
    <n v="46.8"/>
    <n v="0.3777777777777776"/>
    <n v="0.47272727272727272"/>
    <n v="15.2"/>
    <n v="0"/>
    <n v="50"/>
  </r>
  <r>
    <x v="23"/>
    <s v="Jess &amp; Janessa Smola"/>
    <s v="NE"/>
    <x v="1"/>
    <x v="98"/>
    <n v="8820"/>
    <s v="TW"/>
    <s v="SKOK DON JULIO"/>
    <s v="DRG HONDO'S 771"/>
    <d v="2026-01-18T00:00:00"/>
    <d v="2026-05-22T00:00:00"/>
    <n v="72.2"/>
    <n v="0.58225806451612905"/>
    <n v="75.7"/>
    <n v="0.19444444444444445"/>
    <n v="0.53309859154929584"/>
    <n v="17"/>
    <n v="100"/>
    <n v="0"/>
  </r>
  <r>
    <x v="23"/>
    <s v="Jess &amp; Janessa Smola"/>
    <s v="NE"/>
    <x v="1"/>
    <x v="99"/>
    <n v="8821"/>
    <s v="TW"/>
    <s v="SKOK DON JULIO"/>
    <s v="EAV BLUE'S MABLE 124"/>
    <d v="2026-01-17T00:00:00"/>
    <d v="2026-05-22T00:00:00"/>
    <n v="57.6"/>
    <n v="0.46079999999999999"/>
    <n v="71.5"/>
    <n v="0.77222222222222214"/>
    <n v="0.5"/>
    <n v="19"/>
    <n v="0"/>
    <n v="0"/>
  </r>
  <r>
    <x v="23"/>
    <s v="Jess &amp; Janessa Smola"/>
    <s v="NE"/>
    <x v="1"/>
    <x v="100"/>
    <n v="8822"/>
    <s v="TW"/>
    <s v="SKOK DON JULIO"/>
    <s v="MRG 2161"/>
    <d v="2026-01-18T00:00:00"/>
    <d v="2026-05-22T00:00:00"/>
    <n v="68.599999999999994"/>
    <n v="0.5532258064516129"/>
    <n v="73.2"/>
    <n v="0.25555555555555604"/>
    <n v="0.51549295774647885"/>
    <n v="19"/>
    <n v="50"/>
    <n v="0"/>
  </r>
  <r>
    <x v="24"/>
    <s v="John Roller"/>
    <s v="TN"/>
    <x v="0"/>
    <x v="101"/>
    <n v="8711"/>
    <m/>
    <s v="SDK"/>
    <n v="150"/>
    <d v="2026-02-02T00:00:00"/>
    <d v="2026-05-22T00:00:00"/>
    <n v="53.2"/>
    <n v="0.48807339449541287"/>
    <n v="61.1"/>
    <n v="0.43888888888888883"/>
    <n v="0.48110236220472441"/>
    <n v="16.8"/>
    <n v="650"/>
    <n v="0"/>
  </r>
  <r>
    <x v="24"/>
    <s v="John Roller"/>
    <s v="TN"/>
    <x v="1"/>
    <x v="102"/>
    <n v="8826"/>
    <m/>
    <n v="540"/>
    <n v="171"/>
    <d v="2026-01-28T00:00:00"/>
    <d v="2026-05-22T00:00:00"/>
    <n v="48.6"/>
    <n v="0.4263157894736842"/>
    <n v="49.599999999999994"/>
    <n v="5.5555555555555164E-2"/>
    <n v="0.37575757575757573"/>
    <n v="15.7"/>
    <n v="50"/>
    <n v="100"/>
  </r>
  <r>
    <x v="25"/>
    <s v="Leslie Brown"/>
    <s v="TN"/>
    <x v="0"/>
    <x v="103"/>
    <n v="8720"/>
    <m/>
    <s v="PENDING"/>
    <s v="PENDING"/>
    <d v="2026-02-22T00:00:00"/>
    <d v="2026-05-22T00:00:00"/>
    <n v="38.4"/>
    <n v="0.43146067415730338"/>
    <n v="42.099999999999994"/>
    <n v="0.20555555555555532"/>
    <n v="0.39345794392523359"/>
    <n v="14.5"/>
    <n v="100"/>
    <n v="0"/>
  </r>
  <r>
    <x v="25"/>
    <s v="Leslie Brown"/>
    <s v="TN"/>
    <x v="1"/>
    <x v="104"/>
    <n v="8828"/>
    <m/>
    <s v="PENDING"/>
    <s v="PENDING"/>
    <d v="2026-01-13T00:00:00"/>
    <d v="2026-05-22T00:00:00"/>
    <n v="48.6"/>
    <n v="0.37674418604651166"/>
    <n v="57.2"/>
    <n v="0.47777777777777786"/>
    <n v="0.38911564625850342"/>
    <n v="14.8"/>
    <n v="50"/>
    <n v="0"/>
  </r>
  <r>
    <x v="25"/>
    <s v="Leslie Brown"/>
    <s v="TN"/>
    <x v="1"/>
    <x v="105"/>
    <n v="8829"/>
    <m/>
    <s v="PENDING"/>
    <s v="PENDING"/>
    <d v="2026-01-20T00:00:00"/>
    <d v="2026-05-22T00:00:00"/>
    <n v="41.8"/>
    <n v="0.34262295081967209"/>
    <n v="49"/>
    <n v="0.40000000000000013"/>
    <n v="0.35"/>
    <n v="15.3"/>
    <n v="250"/>
    <n v="0"/>
  </r>
  <r>
    <x v="25"/>
    <s v="Leslie Brown"/>
    <s v="TN"/>
    <x v="1"/>
    <x v="106"/>
    <n v="8831"/>
    <m/>
    <s v="PENDING"/>
    <s v="PENDING"/>
    <d v="2026-01-16T00:00:00"/>
    <d v="2026-05-22T00:00:00"/>
    <n v="43.4"/>
    <n v="0.34444444444444444"/>
    <n v="48.2"/>
    <n v="0.26666666666666689"/>
    <n v="0.33472222222222225"/>
    <n v="15.4"/>
    <n v="100"/>
    <n v="0"/>
  </r>
  <r>
    <x v="25"/>
    <s v="Leslie Brown"/>
    <s v="TN"/>
    <x v="1"/>
    <x v="107"/>
    <n v="8832"/>
    <m/>
    <s v="PENDING"/>
    <s v="PENDING"/>
    <d v="2026-01-15T00:00:00"/>
    <d v="2026-05-22T00:00:00"/>
    <n v="43"/>
    <n v="0.33858267716535434"/>
    <n v="45.7"/>
    <n v="0.15000000000000016"/>
    <n v="0.31517241379310346"/>
    <n v="14.9"/>
    <n v="100"/>
    <n v="0"/>
  </r>
  <r>
    <x v="25"/>
    <s v="Leslie Brown"/>
    <s v="TN"/>
    <x v="1"/>
    <x v="108"/>
    <n v="8833"/>
    <m/>
    <s v="PENDING"/>
    <s v="PENDING"/>
    <d v="2026-01-20T00:00:00"/>
    <d v="2026-05-22T00:00:00"/>
    <n v="41.8"/>
    <n v="0.34262295081967209"/>
    <n v="43.6"/>
    <n v="0.10000000000000024"/>
    <n v="0.31142857142857144"/>
    <n v="15.5"/>
    <n v="0"/>
    <n v="0"/>
  </r>
  <r>
    <x v="25"/>
    <s v="Leslie Brown"/>
    <s v="TN"/>
    <x v="1"/>
    <x v="109"/>
    <n v="8834"/>
    <m/>
    <s v="PENDING"/>
    <s v="PENDING"/>
    <d v="2026-01-16T00:00:00"/>
    <d v="2026-05-22T00:00:00"/>
    <n v="41.4"/>
    <n v="0.32857142857142857"/>
    <n v="45.7"/>
    <n v="0.23888888888888912"/>
    <n v="0.31736111111111115"/>
    <n v="14.8"/>
    <n v="300"/>
    <n v="0"/>
  </r>
  <r>
    <x v="26"/>
    <s v="Mike Renick "/>
    <s v="WV"/>
    <x v="0"/>
    <x v="110"/>
    <n v="8684"/>
    <s v="TR"/>
    <s v="PENDING"/>
    <s v="PENDING"/>
    <d v="2026-02-25T00:00:00"/>
    <d v="2026-05-22T00:00:00"/>
    <n v="49.2"/>
    <n v="0.57209302325581401"/>
    <n v="52.7"/>
    <n v="0.19444444444444445"/>
    <n v="0.50673076923076921"/>
    <n v="16.2"/>
    <n v="50"/>
    <n v="50"/>
  </r>
  <r>
    <x v="26"/>
    <s v="Mike Renick "/>
    <s v="WV"/>
    <x v="0"/>
    <x v="111"/>
    <n v="8685"/>
    <s v="TW"/>
    <s v="PENDING"/>
    <s v="PENDING"/>
    <d v="2026-02-28T00:00:00"/>
    <d v="2026-05-22T00:00:00"/>
    <n v="39.4"/>
    <n v="0.47469879518072289"/>
    <n v="42.599999999999994"/>
    <n v="0.17777777777777753"/>
    <n v="0.42178217821782171"/>
    <n v="14.5"/>
    <n v="0"/>
    <n v="650"/>
  </r>
  <r>
    <x v="26"/>
    <s v="Mike Renick "/>
    <s v="WV"/>
    <x v="0"/>
    <x v="112"/>
    <n v="8686"/>
    <s v="TW"/>
    <s v="PENDING"/>
    <s v="PENDING"/>
    <d v="2026-02-22T00:00:00"/>
    <d v="2026-05-22T00:00:00"/>
    <n v="40.799999999999997"/>
    <n v="0.45842696629213481"/>
    <n v="41.900000000000006"/>
    <n v="6.1111111111111588E-2"/>
    <n v="0.391588785046729"/>
    <n v="14.4"/>
    <n v="850"/>
    <n v="400"/>
  </r>
  <r>
    <x v="26"/>
    <s v="Mike Renick "/>
    <s v="WV"/>
    <x v="0"/>
    <x v="113"/>
    <n v="8687"/>
    <s v="TW"/>
    <s v="PENDING"/>
    <s v="PENDING"/>
    <d v="2026-02-22T00:00:00"/>
    <d v="2026-05-22T00:00:00"/>
    <n v="47.6"/>
    <n v="0.53483146067415732"/>
    <n v="48.2"/>
    <n v="3.3333333333333409E-2"/>
    <n v="0.45046728971962618"/>
    <n v="16"/>
    <n v="50"/>
    <n v="550"/>
  </r>
  <r>
    <x v="26"/>
    <s v="Mike Renick "/>
    <s v="WV"/>
    <x v="0"/>
    <x v="114"/>
    <n v="8688"/>
    <s v="TW"/>
    <s v="PENDING"/>
    <s v="PENDING"/>
    <d v="2026-03-02T00:00:00"/>
    <d v="2026-05-22T00:00:00"/>
    <n v="41.8"/>
    <n v="0.51604938271604939"/>
    <n v="43.400000000000006"/>
    <n v="8.8888888888889364E-2"/>
    <n v="0.43838383838383843"/>
    <n v="13.8"/>
    <n v="450"/>
    <n v="0"/>
  </r>
  <r>
    <x v="27"/>
    <s v="James Thompson"/>
    <s v="GA"/>
    <x v="0"/>
    <x v="115"/>
    <n v="8680"/>
    <s v="TW"/>
    <s v="PENDING"/>
    <s v="PENDING"/>
    <d v="2026-02-17T00:00:00"/>
    <d v="2026-05-22T00:00:00"/>
    <n v="56"/>
    <n v="0.5957446808510638"/>
    <n v="58.2"/>
    <n v="0.12222222222222238"/>
    <n v="0.51964285714285718"/>
    <n v="16.100000000000001"/>
    <n v="500"/>
    <n v="0"/>
  </r>
  <r>
    <x v="27"/>
    <s v="James Thompson"/>
    <s v="GA"/>
    <x v="0"/>
    <x v="116"/>
    <n v="8681"/>
    <s v="TR"/>
    <s v="PENDING"/>
    <s v="PENDING"/>
    <d v="2026-03-01T00:00:00"/>
    <d v="2026-05-22T00:00:00"/>
    <n v="41.2"/>
    <n v="0.5024390243902439"/>
    <n v="48.4"/>
    <n v="0.39999999999999974"/>
    <n v="0.48399999999999999"/>
    <n v="15.8"/>
    <n v="0"/>
    <n v="100"/>
  </r>
  <r>
    <x v="27"/>
    <s v="James Thompson"/>
    <s v="GA"/>
    <x v="0"/>
    <x v="117"/>
    <n v="8682"/>
    <s v="TW"/>
    <s v="PENDING"/>
    <s v="PENDING"/>
    <d v="2026-03-04T00:00:00"/>
    <d v="2026-05-22T00:00:00"/>
    <n v="42.6"/>
    <n v="0.53924050632911391"/>
    <n v="47.400000000000006"/>
    <n v="0.26666666666666689"/>
    <n v="0.48865979381443303"/>
    <n v="16.100000000000001"/>
    <n v="0"/>
    <n v="0"/>
  </r>
  <r>
    <x v="27"/>
    <s v="James Thompson"/>
    <s v="GA"/>
    <x v="0"/>
    <x v="118"/>
    <n v="8683"/>
    <s v="TR"/>
    <s v="PENDING"/>
    <s v="PENDING"/>
    <d v="2026-03-04T00:00:00"/>
    <d v="2026-05-22T00:00:00"/>
    <n v="43.8"/>
    <n v="0.5544303797468354"/>
    <n v="50.099999999999994"/>
    <n v="0.34999999999999987"/>
    <n v="0.51649484536082468"/>
    <n v="15.4"/>
    <n v="50"/>
    <n v="50"/>
  </r>
  <r>
    <x v="27"/>
    <s v="James Thompson"/>
    <s v="GA"/>
    <x v="1"/>
    <x v="119"/>
    <n v="8767"/>
    <s v="TW"/>
    <s v="PENDING"/>
    <s v="PENDING"/>
    <d v="2026-01-18T00:00:00"/>
    <d v="2026-05-22T00:00:00"/>
    <n v="55.8"/>
    <n v="0.44999999999999996"/>
    <n v="60.8"/>
    <n v="0.27777777777777779"/>
    <n v="0.42816901408450703"/>
    <n v="16.399999999999999"/>
    <n v="300"/>
    <n v="0"/>
  </r>
  <r>
    <x v="27"/>
    <s v="James Thompson"/>
    <s v="GA"/>
    <x v="1"/>
    <x v="120"/>
    <n v="8768"/>
    <s v="S"/>
    <s v="PENDING"/>
    <s v="PENDING"/>
    <d v="2026-01-19T00:00:00"/>
    <d v="2026-05-22T00:00:00"/>
    <n v="60.8"/>
    <n v="0.49430894308943085"/>
    <n v="66.400000000000006"/>
    <n v="0.31111111111111156"/>
    <n v="0.47092198581560285"/>
    <n v="17.399999999999999"/>
    <n v="0"/>
    <n v="0"/>
  </r>
  <r>
    <x v="27"/>
    <s v="James Thompson"/>
    <s v="GA"/>
    <x v="1"/>
    <x v="121"/>
    <n v="8769"/>
    <s v="TR"/>
    <s v="PENDING"/>
    <s v="PENDING"/>
    <d v="2026-01-20T00:00:00"/>
    <d v="2026-05-22T00:00:00"/>
    <n v="64.8"/>
    <n v="0.5311475409836065"/>
    <n v="72"/>
    <n v="0.40000000000000013"/>
    <n v="0.51428571428571423"/>
    <n v="17.5"/>
    <n v="50"/>
    <n v="0"/>
  </r>
  <r>
    <x v="27"/>
    <s v="James Thompson"/>
    <s v="GA"/>
    <x v="1"/>
    <x v="122"/>
    <n v="8770"/>
    <s v="TW"/>
    <s v="PENDING"/>
    <s v="PENDING"/>
    <d v="2026-01-20T00:00:00"/>
    <d v="2026-05-22T00:00:00"/>
    <n v="55.6"/>
    <n v="0.45573770491803278"/>
    <n v="64.3"/>
    <n v="0.48333333333333311"/>
    <n v="0.45928571428571424"/>
    <n v="17.899999999999999"/>
    <n v="150"/>
    <n v="0"/>
  </r>
  <r>
    <x v="27"/>
    <s v="James Thompson"/>
    <s v="GA"/>
    <x v="1"/>
    <x v="123"/>
    <n v="8771"/>
    <s v="TW"/>
    <s v="PENDING"/>
    <s v="PENDING"/>
    <d v="2026-01-11T00:00:00"/>
    <d v="2026-05-22T00:00:00"/>
    <n v="69.599999999999994"/>
    <n v="0.5312977099236641"/>
    <n v="71.900000000000006"/>
    <n v="0.12777777777777841"/>
    <n v="0.48255033557046983"/>
    <n v="17.7"/>
    <n v="0"/>
    <n v="0"/>
  </r>
  <r>
    <x v="27"/>
    <s v="James Thompson"/>
    <s v="GA"/>
    <x v="1"/>
    <x v="124"/>
    <n v="8772"/>
    <s v="TW"/>
    <s v="PENDING"/>
    <s v="PENDING"/>
    <d v="2026-01-17T00:00:00"/>
    <d v="2026-05-22T00:00:00"/>
    <n v="67.400000000000006"/>
    <n v="0.53920000000000001"/>
    <n v="69.400000000000006"/>
    <n v="0.1111111111111111"/>
    <n v="0.48531468531468536"/>
    <n v="18.100000000000001"/>
    <n v="0"/>
    <n v="0"/>
  </r>
  <r>
    <x v="28"/>
    <s v="Kevin Cook "/>
    <s v="IN"/>
    <x v="1"/>
    <x v="125"/>
    <n v="8746"/>
    <s v="TR"/>
    <s v="WDK LOW COUNTRY"/>
    <s v="BWP SPECKLES 350 GRACE"/>
    <d v="2026-01-04T00:00:00"/>
    <d v="2026-05-22T00:00:00"/>
    <n v="48.4"/>
    <n v="0.35072463768115941"/>
    <n v="51.400000000000006"/>
    <n v="0.16666666666666707"/>
    <n v="0.32948717948717954"/>
    <n v="16.2"/>
    <n v="1000"/>
    <n v="50"/>
  </r>
  <r>
    <x v="28"/>
    <s v="Kevin Cook "/>
    <s v="IN"/>
    <x v="1"/>
    <x v="126"/>
    <n v="8747"/>
    <s v="TW"/>
    <s v="GOT HURRICANE "/>
    <s v="GOT LONGMIRE'S GIRL 1265"/>
    <d v="2026-01-04T00:00:00"/>
    <d v="2026-05-22T00:00:00"/>
    <n v="42.4"/>
    <n v="0.30724637681159417"/>
    <n v="49.900000000000006"/>
    <n v="0.41666666666666707"/>
    <n v="0.3198717948717949"/>
    <n v="15.6"/>
    <n v="1700"/>
    <n v="550"/>
  </r>
  <r>
    <x v="28"/>
    <s v="Kevin Cook "/>
    <s v="IN"/>
    <x v="1"/>
    <x v="127"/>
    <n v="8748"/>
    <s v="TW"/>
    <s v="WDK LOW COUNTRY"/>
    <s v="GOT HANK'S AUDREY"/>
    <d v="2026-01-05T00:00:00"/>
    <d v="2026-05-22T00:00:00"/>
    <n v="58.4"/>
    <n v="0.42627737226277373"/>
    <n v="61.2"/>
    <n v="0.15555555555555578"/>
    <n v="0.39483870967741935"/>
    <n v="16.399999999999999"/>
    <n v="150"/>
    <n v="50"/>
  </r>
  <r>
    <x v="28"/>
    <s v="Kevin Cook "/>
    <s v="IN"/>
    <x v="1"/>
    <x v="128"/>
    <n v="8749"/>
    <s v="TR"/>
    <s v="GOT HURRICANE "/>
    <s v="TMK THORA SPECKLES"/>
    <d v="2026-01-05T00:00:00"/>
    <d v="2026-05-22T00:00:00"/>
    <n v="44.2"/>
    <n v="0.32262773722627741"/>
    <n v="46.7"/>
    <n v="0.1388888888888889"/>
    <n v="0.3012903225806452"/>
    <n v="15.2"/>
    <n v="250"/>
    <n v="150"/>
  </r>
  <r>
    <x v="28"/>
    <s v="Kevin Cook "/>
    <s v="IN"/>
    <x v="1"/>
    <x v="129"/>
    <n v="8750"/>
    <s v="S"/>
    <s v="MTF GATOR BOY"/>
    <s v="MTF CHARLIE'S RAVEN"/>
    <d v="2026-01-08T00:00:00"/>
    <d v="2026-05-22T00:00:00"/>
    <n v="51.8"/>
    <n v="0.38656716417910447"/>
    <n v="52.900000000000006"/>
    <n v="6.1111111111111588E-2"/>
    <n v="0.34802631578947374"/>
    <n v="15.1"/>
    <n v="250"/>
    <n v="0"/>
  </r>
  <r>
    <x v="28"/>
    <s v="Kevin Cook "/>
    <s v="IN"/>
    <x v="1"/>
    <x v="130"/>
    <n v="8751"/>
    <s v="TW"/>
    <s v="GOT HURRICANE "/>
    <s v="TBR SAM MAKER'S MARK 2415"/>
    <d v="2026-01-08T00:00:00"/>
    <d v="2026-05-22T00:00:00"/>
    <n v="42.6"/>
    <n v="0.31791044776119404"/>
    <n v="46.400000000000006"/>
    <n v="0.21111111111111136"/>
    <n v="0.3052631578947369"/>
    <n v="16"/>
    <n v="200"/>
    <n v="600"/>
  </r>
  <r>
    <x v="29"/>
    <s v="Jim an Angie loos "/>
    <s v="IL"/>
    <x v="0"/>
    <x v="131"/>
    <n v="8725"/>
    <s v="TW"/>
    <s v="N21MO104PB6"/>
    <s v="22P279ALA09"/>
    <d v="2026-02-04T00:00:00"/>
    <d v="2026-05-22T00:00:00"/>
    <n v="45.2"/>
    <n v="0.42242990654205609"/>
    <n v="50.599999999999994"/>
    <n v="0.29999999999999954"/>
    <n v="0.40479999999999994"/>
    <n v="15"/>
    <n v="250"/>
    <n v="0"/>
  </r>
  <r>
    <x v="29"/>
    <s v="Jim an Angie loos "/>
    <s v="IL"/>
    <x v="0"/>
    <x v="132"/>
    <n v="8726"/>
    <s v="TR"/>
    <s v="N21MO164PBG9"/>
    <s v="N/P"/>
    <d v="2026-02-05T00:00:00"/>
    <d v="2026-05-22T00:00:00"/>
    <n v="51.2"/>
    <n v="0.48301886792452831"/>
    <n v="59.599999999999994"/>
    <n v="0.46666666666666617"/>
    <n v="0.48064516129032253"/>
    <n v="17"/>
    <n v="100"/>
    <n v="50"/>
  </r>
  <r>
    <x v="29"/>
    <s v="Jim an Angie loos "/>
    <s v="IL"/>
    <x v="0"/>
    <x v="133"/>
    <n v="8727"/>
    <s v="TR"/>
    <s v="N21MO184PB63"/>
    <s v="N21F2148MR65"/>
    <d v="2026-02-07T00:00:00"/>
    <d v="2026-05-22T00:00:00"/>
    <n v="52"/>
    <n v="0.5"/>
    <n v="55.099999999999994"/>
    <n v="0.17222222222222192"/>
    <n v="0.45163934426229502"/>
    <n v="15.9"/>
    <n v="0"/>
    <n v="0"/>
  </r>
  <r>
    <x v="29"/>
    <s v="Jim an Angie loos "/>
    <s v="IL"/>
    <x v="0"/>
    <x v="134"/>
    <n v="8728"/>
    <s v="TR"/>
    <s v="N22M0262BWP5"/>
    <s v="N23F3046RBK0"/>
    <d v="2026-03-06T00:00:00"/>
    <d v="2026-05-22T00:00:00"/>
    <n v="47.6"/>
    <n v="0.61818181818181817"/>
    <n v="56.599999999999994"/>
    <n v="0.49999999999999961"/>
    <n v="0.59578947368421042"/>
    <n v="17"/>
    <n v="0"/>
    <n v="0"/>
  </r>
  <r>
    <x v="30"/>
    <s v="Douglas Paddock "/>
    <s v="VA"/>
    <x v="0"/>
    <x v="135"/>
    <n v="8689"/>
    <s v="TW"/>
    <s v="KDJ MILE HIGH"/>
    <s v="KDJ TOMAHAWK'S LOOKING AT YOU"/>
    <d v="2026-02-22T00:00:00"/>
    <d v="2026-05-22T00:00:00"/>
    <n v="62.6"/>
    <n v="0.70337078651685392"/>
    <n v="65.699999999999989"/>
    <n v="0.1722222222222215"/>
    <n v="0.61401869158878497"/>
    <n v="18.2"/>
    <n v="50"/>
    <n v="0"/>
  </r>
  <r>
    <x v="30"/>
    <s v="Douglas Paddock "/>
    <s v="VA"/>
    <x v="0"/>
    <x v="136"/>
    <n v="8690"/>
    <s v="QU"/>
    <s v="KDJ MILE HIGH"/>
    <s v="GOT PRODIGY'S GIRL 836"/>
    <d v="2026-02-20T00:00:00"/>
    <d v="2026-05-22T00:00:00"/>
    <n v="53.2"/>
    <n v="0.58461538461538465"/>
    <n v="55.8"/>
    <n v="0.14444444444444413"/>
    <n v="0.51192660550458713"/>
    <n v="15.9"/>
    <n v="0"/>
    <n v="0"/>
  </r>
  <r>
    <x v="31"/>
    <s v="Joe and Jamie Marks "/>
    <s v="NC"/>
    <x v="1"/>
    <x v="137"/>
    <n v="8808"/>
    <s v="TW"/>
    <s v="N08M0540CGI2"/>
    <s v="N21F0130BWP0"/>
    <d v="2026-01-04T00:00:00"/>
    <d v="2026-05-22T00:00:00"/>
    <n v="66.8"/>
    <n v="0.48405797101449272"/>
    <n v="72.099999999999994"/>
    <n v="0.29444444444444429"/>
    <n v="0.46217948717948715"/>
    <n v="18"/>
    <n v="200"/>
    <n v="0"/>
  </r>
  <r>
    <x v="31"/>
    <s v="Joe and Jamie Marks "/>
    <s v="NC"/>
    <x v="1"/>
    <x v="138"/>
    <n v="8809"/>
    <s v="TW"/>
    <s v="N08M0540CGI2"/>
    <s v="N22F2238PBG8"/>
    <d v="2026-01-05T00:00:00"/>
    <d v="2026-05-22T00:00:00"/>
    <n v="64.400000000000006"/>
    <n v="0.47007299270072994"/>
    <n v="64.3"/>
    <n v="-5.5555555555560293E-3"/>
    <n v="0.41483870967741932"/>
    <n v="18"/>
    <s v="NS"/>
    <n v="0"/>
  </r>
  <r>
    <x v="31"/>
    <s v="Joe and Jamie Marks "/>
    <s v="NC"/>
    <x v="1"/>
    <x v="139"/>
    <n v="8810"/>
    <s v="TW"/>
    <s v="N24M0867CVK4"/>
    <s v="N23F0012STO8"/>
    <d v="2026-01-09T00:00:00"/>
    <d v="2026-05-22T00:00:00"/>
    <n v="72.8"/>
    <n v="0.5473684210526315"/>
    <n v="75.400000000000006"/>
    <n v="0.14444444444444493"/>
    <n v="0.49933774834437089"/>
    <n v="19"/>
    <n v="400"/>
    <n v="0"/>
  </r>
  <r>
    <x v="31"/>
    <s v="Joe and Jamie Marks "/>
    <s v="NC"/>
    <x v="1"/>
    <x v="140"/>
    <n v="8811"/>
    <s v="TW"/>
    <s v="N24M0867CVK4"/>
    <s v="N21F0317TMK2"/>
    <d v="2026-01-29T00:00:00"/>
    <d v="2026-05-22T00:00:00"/>
    <n v="61.6"/>
    <n v="0.54513274336283191"/>
    <n v="66"/>
    <n v="0.24444444444444435"/>
    <n v="0.50381679389312972"/>
    <n v="17.2"/>
    <n v="0"/>
    <n v="0"/>
  </r>
  <r>
    <x v="32"/>
    <s v="Bill and Kisa Francis "/>
    <s v="OK"/>
    <x v="1"/>
    <x v="141"/>
    <n v="8816"/>
    <s v="TW"/>
    <s v="PENDING"/>
    <s v="PENDING"/>
    <d v="2026-01-18T00:00:00"/>
    <d v="2026-05-22T00:00:00"/>
    <n v="51.4"/>
    <n v="0.41451612903225804"/>
    <n v="52.2"/>
    <n v="4.4444444444444682E-2"/>
    <n v="0.36760563380281691"/>
    <n v="15.7"/>
    <n v="100"/>
    <n v="0"/>
  </r>
  <r>
    <x v="32"/>
    <s v="Bill and Kisa Francis "/>
    <s v="OK"/>
    <x v="1"/>
    <x v="142"/>
    <n v="8817"/>
    <s v="TW"/>
    <s v="PENDING"/>
    <s v="PENDING"/>
    <d v="2026-01-18T00:00:00"/>
    <d v="2026-05-22T00:00:00"/>
    <n v="62.2"/>
    <n v="0.50161290322580643"/>
    <n v="58.599999999999994"/>
    <n v="-0.20000000000000048"/>
    <n v="0.41267605633802812"/>
    <n v="17.600000000000001"/>
    <n v="0"/>
    <n v="50"/>
  </r>
  <r>
    <x v="32"/>
    <s v="Bill and Kisa Francis "/>
    <s v="OK"/>
    <x v="1"/>
    <x v="143"/>
    <n v="8818"/>
    <s v="TW"/>
    <s v="PENDING"/>
    <s v="PENDING"/>
    <d v="2026-01-19T00:00:00"/>
    <d v="2026-05-22T00:00:00"/>
    <n v="60.2"/>
    <n v="0.4894308943089431"/>
    <n v="65.8"/>
    <n v="0.31111111111111078"/>
    <n v="0.46666666666666667"/>
    <n v="17.5"/>
    <n v="0"/>
    <n v="50"/>
  </r>
  <r>
    <x v="32"/>
    <s v="Bill and Kisa Francis "/>
    <s v="OK"/>
    <x v="1"/>
    <x v="144"/>
    <n v="8819"/>
    <s v="TW"/>
    <s v="PENDING"/>
    <s v="PENDING"/>
    <d v="2026-01-21T00:00:00"/>
    <d v="2026-05-22T00:00:00"/>
    <n v="67.2"/>
    <n v="0.55537190082644627"/>
    <n v="76"/>
    <n v="0.48888888888888871"/>
    <n v="0.5467625899280576"/>
    <n v="18.899999999999999"/>
    <s v="NS"/>
    <n v="150"/>
  </r>
  <r>
    <x v="33"/>
    <s v="Gary and Shelley Langley"/>
    <s v="IN"/>
    <x v="1"/>
    <x v="145"/>
    <n v="8753"/>
    <s v="TR"/>
    <s v="STAY GOLD"/>
    <s v="PUMPKIN'S MOLLY"/>
    <d v="2026-01-14T00:00:00"/>
    <d v="2026-05-22T00:00:00"/>
    <n v="60.4"/>
    <n v="0.47187499999999999"/>
    <n v="61"/>
    <n v="3.3333333333333409E-2"/>
    <n v="0.4178082191780822"/>
    <n v="16.8"/>
    <n v="50"/>
    <n v="0"/>
  </r>
  <r>
    <x v="33"/>
    <s v="Gary and Shelley Langley"/>
    <s v="IN"/>
    <x v="1"/>
    <x v="146"/>
    <n v="8754"/>
    <s v="TR"/>
    <s v="STAY GOLD"/>
    <s v="SUGAR BELLE"/>
    <d v="2026-01-16T00:00:00"/>
    <d v="2026-05-22T00:00:00"/>
    <n v="60.6"/>
    <n v="0.48095238095238096"/>
    <n v="56.3"/>
    <n v="-0.23888888888888912"/>
    <n v="0.39097222222222222"/>
    <n v="16.2"/>
    <n v="0"/>
    <n v="50"/>
  </r>
  <r>
    <x v="34"/>
    <s v="Mark Sweitzer "/>
    <s v="PA"/>
    <x v="1"/>
    <x v="147"/>
    <n v="8785"/>
    <s v="QU"/>
    <s v="N24M2426BMK6"/>
    <s v="N19F0903CHG9"/>
    <d v="2026-01-11T00:00:00"/>
    <d v="2026-05-22T00:00:00"/>
    <n v="52.2"/>
    <n v="0.3984732824427481"/>
    <n v="53.4"/>
    <n v="6.666666666666643E-2"/>
    <n v="0.35838926174496644"/>
    <n v="16.399999999999999"/>
    <n v="250"/>
    <n v="0"/>
  </r>
  <r>
    <x v="34"/>
    <s v="Mark Sweitzer "/>
    <s v="PA"/>
    <x v="1"/>
    <x v="148"/>
    <n v="8786"/>
    <s v="TR"/>
    <s v="N24M2426BMK6"/>
    <s v="N21F0467GOT0"/>
    <d v="2026-01-13T00:00:00"/>
    <d v="2026-05-22T00:00:00"/>
    <n v="46.8"/>
    <n v="0.36279069767441857"/>
    <n v="49.400000000000006"/>
    <n v="0.14444444444444493"/>
    <n v="0.33605442176870753"/>
    <n v="16.100000000000001"/>
    <n v="0"/>
    <n v="0"/>
  </r>
  <r>
    <x v="34"/>
    <s v="Mark Sweitzer "/>
    <s v="PA"/>
    <x v="1"/>
    <x v="149"/>
    <n v="8787"/>
    <s v="TW"/>
    <s v="N24M2426BMK6"/>
    <s v="N22F0365TMK0"/>
    <d v="2026-01-15T00:00:00"/>
    <d v="2026-05-22T00:00:00"/>
    <n v="47.8"/>
    <n v="0.37637795275590546"/>
    <n v="52.5"/>
    <n v="0.26111111111111129"/>
    <n v="0.36206896551724138"/>
    <n v="15.5"/>
    <n v="450"/>
    <n v="50"/>
  </r>
  <r>
    <x v="34"/>
    <s v="Mark Sweitzer "/>
    <s v="PA"/>
    <x v="1"/>
    <x v="150"/>
    <n v="8788"/>
    <s v="S"/>
    <s v="N24M2427MRG0"/>
    <s v="N24F0546TMK9"/>
    <d v="2026-01-11T00:00:00"/>
    <d v="2026-05-22T00:00:00"/>
    <n v="49.2"/>
    <n v="0.37557251908396949"/>
    <n v="58"/>
    <n v="0.48888888888888871"/>
    <n v="0.38926174496644295"/>
    <n v="16.2"/>
    <n v="100"/>
    <n v="0"/>
  </r>
  <r>
    <x v="35"/>
    <s v="Chad Miller "/>
    <s v="IN"/>
    <x v="1"/>
    <x v="151"/>
    <n v="8755"/>
    <s v="TW"/>
    <s v="PENDING"/>
    <s v="ROW WARSON'S ARYA"/>
    <d v="2025-12-19T00:00:00"/>
    <d v="2026-05-22T00:00:00"/>
    <n v="65"/>
    <n v="0.42207792207792205"/>
    <n v="62.5"/>
    <n v="-0.1388888888888889"/>
    <n v="0.36337209302325579"/>
    <n v="17.5"/>
    <n v="350"/>
    <n v="0"/>
  </r>
  <r>
    <x v="35"/>
    <s v="Chad Miller "/>
    <s v="IN"/>
    <x v="1"/>
    <x v="152"/>
    <n v="8756"/>
    <s v="TW"/>
    <s v="PENDING"/>
    <s v="ROW WARSON'S ARYA"/>
    <d v="2025-12-19T00:00:00"/>
    <d v="2026-05-22T00:00:00"/>
    <n v="55.6"/>
    <n v="0.36103896103896105"/>
    <n v="55.599999999999994"/>
    <n v="-3.9474596431116675E-16"/>
    <n v="0.32325581395348835"/>
    <n v="16.899999999999999"/>
    <n v="50"/>
    <n v="0"/>
  </r>
  <r>
    <x v="35"/>
    <s v="Chad Miller "/>
    <s v="IN"/>
    <x v="1"/>
    <x v="153"/>
    <n v="8757"/>
    <s v="TW"/>
    <s v="PENDING"/>
    <s v="MTF CHARLIE'S RYLEE"/>
    <d v="2026-01-06T00:00:00"/>
    <d v="2026-05-22T00:00:00"/>
    <n v="48"/>
    <n v="0.35294117647058826"/>
    <n v="55.4"/>
    <n v="0.41111111111111104"/>
    <n v="0.35974025974025975"/>
    <n v="14.8"/>
    <n v="50"/>
    <n v="0"/>
  </r>
  <r>
    <x v="36"/>
    <s v="Matt and Dave Peters "/>
    <s v="NC"/>
    <x v="0"/>
    <x v="154"/>
    <n v="8691"/>
    <s v="TW"/>
    <s v="MAN AMONG BOYS"/>
    <s v="TBR-1910"/>
    <d v="2026-02-02T00:00:00"/>
    <d v="2026-05-22T00:00:00"/>
    <n v="53.6"/>
    <n v="0.49174311926605507"/>
    <n v="52.9"/>
    <n v="-3.8888888888889049E-2"/>
    <n v="0.41653543307086616"/>
    <n v="16"/>
    <n v="100"/>
    <n v="0"/>
  </r>
  <r>
    <x v="36"/>
    <s v="Matt and Dave Peters "/>
    <s v="NC"/>
    <x v="0"/>
    <x v="155"/>
    <n v="8692"/>
    <s v="TR"/>
    <s v="HEAVY ARTILLERY"/>
    <s v="TBR-2442"/>
    <d v="2026-02-10T00:00:00"/>
    <d v="2026-05-22T00:00:00"/>
    <n v="45.4"/>
    <n v="0.44950495049504952"/>
    <n v="48.9"/>
    <n v="0.19444444444444445"/>
    <n v="0.41092436974789914"/>
    <n v="15.3"/>
    <n v="0"/>
    <n v="0"/>
  </r>
  <r>
    <x v="36"/>
    <s v="Matt and Dave Peters "/>
    <s v="NC"/>
    <x v="1"/>
    <x v="156"/>
    <n v="8792"/>
    <s v="S"/>
    <s v="CROATAN"/>
    <s v="TBR-2345"/>
    <d v="2026-01-13T00:00:00"/>
    <d v="2026-05-22T00:00:00"/>
    <n v="70.599999999999994"/>
    <n v="0.54728682170542631"/>
    <n v="73.3"/>
    <n v="0.15000000000000016"/>
    <n v="0.49863945578231289"/>
    <n v="18.399999999999999"/>
    <n v="450"/>
    <n v="100"/>
  </r>
  <r>
    <x v="36"/>
    <s v="Matt and Dave Peters "/>
    <s v="NC"/>
    <x v="1"/>
    <x v="157"/>
    <n v="8793"/>
    <s v="TW"/>
    <s v="CROATAN"/>
    <s v="TBR-2104"/>
    <d v="2026-01-13T00:00:00"/>
    <d v="2026-05-22T00:00:00"/>
    <n v="63.6"/>
    <n v="0.49302325581395351"/>
    <n v="66"/>
    <n v="0.13333333333333325"/>
    <n v="0.44897959183673469"/>
    <n v="17.600000000000001"/>
    <n v="400"/>
    <n v="0"/>
  </r>
  <r>
    <x v="36"/>
    <s v="Matt and Dave Peters "/>
    <s v="NC"/>
    <x v="1"/>
    <x v="158"/>
    <n v="8794"/>
    <s v="TR"/>
    <s v="MAN AMONG BOYS"/>
    <s v="PBG-1971"/>
    <d v="2026-01-13T00:00:00"/>
    <d v="2026-05-22T00:00:00"/>
    <n v="57.4"/>
    <n v="0.4449612403100775"/>
    <n v="65.3"/>
    <n v="0.43888888888888883"/>
    <n v="0.44421768707482989"/>
    <n v="16.7"/>
    <n v="400"/>
    <n v="0"/>
  </r>
  <r>
    <x v="36"/>
    <s v="Matt and Dave Peters "/>
    <s v="NC"/>
    <x v="1"/>
    <x v="159"/>
    <n v="8795"/>
    <s v="TW"/>
    <s v="CROATAN"/>
    <s v="TBR-2414"/>
    <d v="2026-01-16T00:00:00"/>
    <d v="2026-05-22T00:00:00"/>
    <n v="69.2"/>
    <n v="0.54920634920634925"/>
    <n v="76.599999999999994"/>
    <n v="0.41111111111111065"/>
    <n v="0.53194444444444444"/>
    <n v="17.5"/>
    <n v="250"/>
    <n v="0"/>
  </r>
  <r>
    <x v="36"/>
    <s v="Matt and Dave Peters "/>
    <s v="NC"/>
    <x v="1"/>
    <x v="160"/>
    <n v="8796"/>
    <s v="TW"/>
    <s v="CROATAN"/>
    <s v="TBR-2104"/>
    <d v="2026-01-13T00:00:00"/>
    <d v="2026-05-22T00:00:00"/>
    <n v="63.6"/>
    <n v="0.49302325581395351"/>
    <n v="63.6"/>
    <n v="0"/>
    <n v="0.43265306122448982"/>
    <n v="16.899999999999999"/>
    <n v="450"/>
    <n v="0"/>
  </r>
  <r>
    <x v="37"/>
    <s v="Ron &amp; Christian Mcgill"/>
    <s v="IN"/>
    <x v="0"/>
    <x v="161"/>
    <n v="8663"/>
    <s v="TW"/>
    <s v="PENDING"/>
    <s v="TMK112"/>
    <d v="2026-02-03T00:00:00"/>
    <d v="2026-05-22T00:00:00"/>
    <n v="51.4"/>
    <n v="0.47592592592592592"/>
    <n v="54.7"/>
    <n v="0.18333333333333357"/>
    <n v="0.43412698412698414"/>
    <n v="17.5"/>
    <n v="0"/>
    <n v="150"/>
  </r>
  <r>
    <x v="37"/>
    <s v="Ron &amp; Christian Mcgill"/>
    <s v="IN"/>
    <x v="0"/>
    <x v="162"/>
    <n v="8664"/>
    <s v="TW"/>
    <s v="PENDING"/>
    <s v="TMK577"/>
    <d v="2026-02-18T00:00:00"/>
    <d v="2026-05-22T00:00:00"/>
    <n v="48.6"/>
    <n v="0.52258064516129032"/>
    <n v="52.3"/>
    <n v="0.20555555555555532"/>
    <n v="0.47117117117117113"/>
    <n v="15.1"/>
    <n v="0"/>
    <n v="0"/>
  </r>
  <r>
    <x v="37"/>
    <s v="Ron &amp; Christian Mcgill"/>
    <s v="IN"/>
    <x v="0"/>
    <x v="163"/>
    <n v="8665"/>
    <s v="TW"/>
    <s v="PENDING"/>
    <s v="TMK250"/>
    <d v="2026-02-17T00:00:00"/>
    <d v="2026-05-22T00:00:00"/>
    <n v="49.4"/>
    <n v="0.52553191489361706"/>
    <n v="52.7"/>
    <n v="0.18333333333333357"/>
    <n v="0.47053571428571433"/>
    <n v="16.2"/>
    <n v="0"/>
    <n v="0"/>
  </r>
  <r>
    <x v="37"/>
    <s v="Ron &amp; Christian Mcgill"/>
    <s v="IN"/>
    <x v="0"/>
    <x v="164"/>
    <n v="8666"/>
    <s v="TW"/>
    <s v="PENDING"/>
    <s v="TMK221"/>
    <d v="2026-02-02T00:00:00"/>
    <d v="2026-05-22T00:00:00"/>
    <n v="47.4"/>
    <n v="0.43486238532110089"/>
    <n v="49.9"/>
    <n v="0.1388888888888889"/>
    <n v="0.39291338582677166"/>
    <n v="15.7"/>
    <n v="0"/>
    <n v="0"/>
  </r>
  <r>
    <x v="37"/>
    <s v="Ron &amp; Christian Mcgill"/>
    <s v="IN"/>
    <x v="0"/>
    <x v="165"/>
    <n v="8667"/>
    <s v="TW"/>
    <s v="PENDING"/>
    <s v="TMK VICTOR"/>
    <d v="2026-02-18T00:00:00"/>
    <d v="2026-05-22T00:00:00"/>
    <n v="43.8"/>
    <n v="0.47096774193548385"/>
    <n v="48.6"/>
    <n v="0.26666666666666689"/>
    <n v="0.43783783783783786"/>
    <n v="15"/>
    <n v="0"/>
    <n v="0"/>
  </r>
  <r>
    <x v="37"/>
    <s v="Ron &amp; Christian Mcgill"/>
    <s v="IN"/>
    <x v="0"/>
    <x v="166"/>
    <n v="8668"/>
    <s v="TW"/>
    <s v="PENDING"/>
    <s v="TMK576"/>
    <d v="2026-02-15T00:00:00"/>
    <d v="2026-05-22T00:00:00"/>
    <n v="50.4"/>
    <n v="0.52500000000000002"/>
    <n v="48.3"/>
    <n v="-0.11666666666666675"/>
    <n v="0.42368421052631577"/>
    <n v="15.1"/>
    <n v="50"/>
    <n v="0"/>
  </r>
  <r>
    <x v="38"/>
    <s v="Joseph Miles"/>
    <s v="AR"/>
    <x v="0"/>
    <x v="167"/>
    <n v="8699"/>
    <s v="S"/>
    <s v="N16M0480CLP8"/>
    <s v="N21F0001JMI8"/>
    <d v="2026-02-09T00:00:00"/>
    <d v="2026-05-22T00:00:00"/>
    <n v="40.200000000000003"/>
    <n v="0.39411764705882357"/>
    <n v="41.5"/>
    <n v="7.2222222222222063E-2"/>
    <n v="0.34583333333333333"/>
    <n v="15.6"/>
    <s v="NS"/>
    <n v="3750"/>
  </r>
  <r>
    <x v="38"/>
    <s v="Joseph Miles"/>
    <s v="AR"/>
    <x v="0"/>
    <x v="168"/>
    <n v="8710"/>
    <s v="S"/>
    <s v="PENDING"/>
    <s v="N21F0005JMI5"/>
    <d v="2026-02-21T00:00:00"/>
    <d v="2026-05-22T00:00:00"/>
    <n v="38.200000000000003"/>
    <n v="0.42444444444444446"/>
    <n v="40"/>
    <n v="9.9999999999999839E-2"/>
    <n v="0.37037037037037035"/>
    <n v="15"/>
    <s v="NS"/>
    <n v="2200"/>
  </r>
  <r>
    <x v="38"/>
    <s v="Joseph Miles"/>
    <s v="AR"/>
    <x v="1"/>
    <x v="169"/>
    <n v="8814"/>
    <s v="S"/>
    <s v="N16M0480CLP8"/>
    <s v="N21F0874PBG1"/>
    <d v="2026-01-27T00:00:00"/>
    <d v="2026-05-22T00:00:00"/>
    <n v="47"/>
    <n v="0.40869565217391307"/>
    <n v="50.7"/>
    <n v="0.20555555555555571"/>
    <n v="0.38120300751879699"/>
    <n v="15.6"/>
    <n v="400"/>
    <n v="300"/>
  </r>
  <r>
    <x v="38"/>
    <s v="Joseph Miles"/>
    <s v="AR"/>
    <x v="1"/>
    <x v="170"/>
    <n v="8815"/>
    <s v="S"/>
    <s v="N16M0480CLP8"/>
    <s v="N23F0049JMI9"/>
    <d v="2026-01-26T00:00:00"/>
    <d v="2026-05-22T00:00:00"/>
    <n v="47"/>
    <n v="0.40517241379310343"/>
    <n v="48.9"/>
    <n v="0.10555555555555547"/>
    <n v="0.36492537313432832"/>
    <n v="16.7"/>
    <n v="400"/>
    <n v="250"/>
  </r>
  <r>
    <x v="39"/>
    <s v="Andy Roller"/>
    <s v="TN"/>
    <x v="0"/>
    <x v="171"/>
    <n v="8712"/>
    <s v="TW"/>
    <n v="540"/>
    <n v="173"/>
    <d v="2026-02-01T00:00:00"/>
    <d v="2026-05-22T00:00:00"/>
    <n v="60.2"/>
    <n v="0.54727272727272724"/>
    <n v="64.099999999999994"/>
    <n v="0.2166666666666662"/>
    <n v="0.50078124999999996"/>
    <n v="17.899999999999999"/>
    <n v="0"/>
    <n v="50"/>
  </r>
  <r>
    <x v="39"/>
    <s v="Andy Roller"/>
    <s v="TN"/>
    <x v="0"/>
    <x v="172"/>
    <n v="8713"/>
    <s v="TW"/>
    <s v="SDK"/>
    <n v="166"/>
    <d v="2026-02-03T00:00:00"/>
    <d v="2026-05-22T00:00:00"/>
    <n v="64.599999999999994"/>
    <n v="0.5981481481481481"/>
    <n v="64.8"/>
    <n v="1.1111111111111269E-2"/>
    <n v="0.51428571428571423"/>
    <n v="17.8"/>
    <n v="50"/>
    <n v="0"/>
  </r>
  <r>
    <x v="39"/>
    <s v="Andy Roller"/>
    <s v="TN"/>
    <x v="0"/>
    <x v="173"/>
    <n v="8714"/>
    <s v="TW"/>
    <s v="SDK"/>
    <n v="166"/>
    <d v="2026-02-03T00:00:00"/>
    <d v="2026-05-22T00:00:00"/>
    <n v="48.6"/>
    <n v="0.45"/>
    <n v="54.9"/>
    <n v="0.34999999999999987"/>
    <n v="0.43571428571428572"/>
    <n v="16.7"/>
    <n v="50"/>
    <n v="0"/>
  </r>
  <r>
    <x v="39"/>
    <s v="Andy Roller"/>
    <s v="TN"/>
    <x v="0"/>
    <x v="174"/>
    <n v="8715"/>
    <s v="TW"/>
    <n v="540"/>
    <n v="236"/>
    <d v="2026-02-01T00:00:00"/>
    <d v="2026-05-22T00:00:00"/>
    <n v="49.4"/>
    <n v="0.4490909090909091"/>
    <n v="51.599999999999994"/>
    <n v="0.12222222222222198"/>
    <n v="0.40312499999999996"/>
    <n v="16.7"/>
    <n v="0"/>
    <n v="0"/>
  </r>
  <r>
    <x v="39"/>
    <s v="Andy Roller"/>
    <s v="TN"/>
    <x v="0"/>
    <x v="175"/>
    <n v="8716"/>
    <s v="TW"/>
    <s v="CJ"/>
    <n v="219"/>
    <d v="2026-02-05T00:00:00"/>
    <d v="2026-05-22T00:00:00"/>
    <n v="45.8"/>
    <n v="0.43207547169811317"/>
    <n v="51.5"/>
    <n v="0.31666666666666682"/>
    <n v="0.41532258064516131"/>
    <n v="17"/>
    <n v="50"/>
    <n v="0"/>
  </r>
  <r>
    <x v="39"/>
    <s v="Andy Roller"/>
    <s v="TN"/>
    <x v="1"/>
    <x v="176"/>
    <n v="8827"/>
    <s v="TW"/>
    <s v="KC"/>
    <s v="VIXEN"/>
    <d v="2026-01-13T00:00:00"/>
    <d v="2026-05-22T00:00:00"/>
    <n v="44.6"/>
    <n v="0.34573643410852717"/>
    <n v="48.6"/>
    <n v="0.22222222222222221"/>
    <n v="0.33061224489795921"/>
    <n v="15.4"/>
    <n v="100"/>
    <n v="0"/>
  </r>
  <r>
    <x v="40"/>
    <s v="Michael and Karen Willis"/>
    <s v="TN"/>
    <x v="1"/>
    <x v="177"/>
    <n v="8797"/>
    <s v="TW"/>
    <s v="SFFL-0286"/>
    <s v="EAV TOP GUN'S JASMINE"/>
    <d v="2026-01-08T00:00:00"/>
    <d v="2026-05-22T00:00:00"/>
    <n v="51.4"/>
    <n v="0.38358208955223877"/>
    <n v="56.2"/>
    <n v="0.26666666666666689"/>
    <n v="0.3697368421052632"/>
    <n v="16.8"/>
    <n v="0"/>
    <n v="0"/>
  </r>
  <r>
    <x v="40"/>
    <s v="Michael and Karen Willis"/>
    <s v="TN"/>
    <x v="1"/>
    <x v="178"/>
    <n v="8798"/>
    <s v="TW"/>
    <s v="SFFL-0286"/>
    <s v="ALA MISS 569"/>
    <d v="2026-01-25T00:00:00"/>
    <d v="2026-05-22T00:00:00"/>
    <n v="50.4"/>
    <n v="0.43076923076923074"/>
    <n v="52"/>
    <n v="8.8888888888888962E-2"/>
    <n v="0.38518518518518519"/>
    <n v="15.1"/>
    <n v="0"/>
    <n v="0"/>
  </r>
  <r>
    <x v="41"/>
    <s v="Jill Zink "/>
    <s v="IN"/>
    <x v="0"/>
    <x v="179"/>
    <n v="8635"/>
    <s v="S"/>
    <s v="PALADIN'S BLACK KNIGHT"/>
    <s v="ALYSSA"/>
    <d v="2026-02-10T00:00:00"/>
    <d v="2026-05-22T00:00:00"/>
    <n v="68"/>
    <n v="0.67326732673267331"/>
    <n v="61.6"/>
    <n v="-0.35555555555555546"/>
    <n v="0.51764705882352946"/>
    <n v="18.600000000000001"/>
    <n v="50"/>
    <n v="0"/>
  </r>
  <r>
    <x v="41"/>
    <s v="Jill Zink "/>
    <s v="IN"/>
    <x v="0"/>
    <x v="180"/>
    <n v="8636"/>
    <s v="TW"/>
    <s v="PENDING"/>
    <s v="RUBY"/>
    <d v="2026-02-20T00:00:00"/>
    <d v="2026-05-22T00:00:00"/>
    <n v="54.6"/>
    <n v="0.6"/>
    <n v="57.1"/>
    <n v="0.1388888888888889"/>
    <n v="0.52385321100917437"/>
    <n v="17.600000000000001"/>
    <n v="0"/>
    <n v="0"/>
  </r>
  <r>
    <x v="41"/>
    <s v="Jill Zink "/>
    <s v="IN"/>
    <x v="0"/>
    <x v="181"/>
    <n v="8637"/>
    <s v="S"/>
    <s v="GOATS UNLIMITED 2518"/>
    <s v="CARLEE"/>
    <d v="2026-02-06T00:00:00"/>
    <d v="2026-05-22T00:00:00"/>
    <n v="58"/>
    <n v="0.55238095238095242"/>
    <n v="57.1"/>
    <n v="-4.999999999999992E-2"/>
    <n v="0.46422764227642277"/>
    <n v="16.8"/>
    <n v="0"/>
    <n v="0"/>
  </r>
  <r>
    <x v="41"/>
    <s v="Jill Zink "/>
    <s v="IN"/>
    <x v="0"/>
    <x v="182"/>
    <n v="8639"/>
    <s v="TW"/>
    <s v="GOATS UNLIMITED 4508"/>
    <s v="TESS"/>
    <d v="2026-02-04T00:00:00"/>
    <d v="2026-05-22T00:00:00"/>
    <n v="60.4"/>
    <n v="0.56448598130841121"/>
    <n v="59.1"/>
    <n v="-7.2222222222222063E-2"/>
    <n v="0.4728"/>
    <n v="18.399999999999999"/>
    <n v="0"/>
    <n v="0"/>
  </r>
  <r>
    <x v="41"/>
    <s v="Jill Zink "/>
    <s v="IN"/>
    <x v="0"/>
    <x v="183"/>
    <n v="8640"/>
    <s v="TR"/>
    <s v="PENDING"/>
    <s v="PARONNI"/>
    <d v="2026-02-05T00:00:00"/>
    <d v="2026-05-22T00:00:00"/>
    <n v="55.4"/>
    <n v="0.52264150943396226"/>
    <n v="62.5"/>
    <n v="0.39444444444444454"/>
    <n v="0.50403225806451613"/>
    <n v="16.3"/>
    <n v="100"/>
    <n v="50"/>
  </r>
  <r>
    <x v="41"/>
    <s v="Jill Zink "/>
    <s v="IN"/>
    <x v="0"/>
    <x v="184"/>
    <n v="8641"/>
    <s v="TR"/>
    <s v="CRUSH"/>
    <s v="NW"/>
    <d v="2026-02-08T00:00:00"/>
    <d v="2026-05-22T00:00:00"/>
    <n v="63"/>
    <n v="0.61165048543689315"/>
    <n v="64"/>
    <n v="5.5555555555555552E-2"/>
    <n v="0.52892561983471076"/>
    <n v="17.8"/>
    <n v="0"/>
    <n v="0"/>
  </r>
  <r>
    <x v="41"/>
    <s v="Jill Zink "/>
    <s v="IN"/>
    <x v="0"/>
    <x v="185"/>
    <n v="8642"/>
    <s v="S"/>
    <s v="PENDING"/>
    <s v="SMORE"/>
    <d v="2026-03-06T00:00:00"/>
    <d v="2026-05-22T00:00:00"/>
    <n v="46.4"/>
    <n v="0.60259740259740258"/>
    <n v="51.1"/>
    <n v="0.26111111111111129"/>
    <n v="0.53789473684210531"/>
    <n v="16.100000000000001"/>
    <n v="0"/>
    <n v="0"/>
  </r>
  <r>
    <x v="41"/>
    <s v="Jill Zink "/>
    <s v="IN"/>
    <x v="1"/>
    <x v="186"/>
    <n v="8752"/>
    <s v="TR"/>
    <s v="GOATS UNLIMITED 4505"/>
    <s v="HOOSIER HOLLY"/>
    <d v="2026-01-31T00:00:00"/>
    <d v="2026-05-22T00:00:00"/>
    <n v="62.2"/>
    <n v="0.56036036036036041"/>
    <n v="60.4"/>
    <n v="-0.10000000000000024"/>
    <n v="0.46821705426356586"/>
    <n v="17.100000000000001"/>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E014C98-0C64-46C9-90FE-0A6D47606C8D}"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13">
  <location ref="A1:C44" firstHeaderRow="0" firstDataRow="1" firstDataCol="1"/>
  <pivotFields count="19">
    <pivotField axis="axisRow" showAll="0">
      <items count="43">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t="default" sd="0"/>
      </items>
    </pivotField>
    <pivotField showAll="0"/>
    <pivotField showAll="0"/>
    <pivotField axis="axisRow" showAll="0">
      <items count="3">
        <item sd="0" x="0"/>
        <item sd="0" x="1"/>
        <item t="default" sd="0"/>
      </items>
    </pivotField>
    <pivotField axis="axisRow" showAll="0">
      <items count="188">
        <item x="170"/>
        <item x="169"/>
        <item x="167"/>
        <item x="168"/>
        <item x="11"/>
        <item x="14"/>
        <item x="12"/>
        <item x="16"/>
        <item x="18"/>
        <item x="17"/>
        <item x="15"/>
        <item x="13"/>
        <item x="118"/>
        <item x="115"/>
        <item x="116"/>
        <item x="117"/>
        <item x="124"/>
        <item x="123"/>
        <item x="120"/>
        <item x="119"/>
        <item x="122"/>
        <item x="121"/>
        <item x="31"/>
        <item x="28"/>
        <item x="29"/>
        <item x="131"/>
        <item x="132"/>
        <item x="133"/>
        <item x="134"/>
        <item x="75"/>
        <item x="76"/>
        <item x="77"/>
        <item x="78"/>
        <item x="161"/>
        <item x="164"/>
        <item x="166"/>
        <item x="163"/>
        <item x="165"/>
        <item x="162"/>
        <item x="151"/>
        <item x="152"/>
        <item x="153"/>
        <item x="73"/>
        <item x="74"/>
        <item x="71"/>
        <item x="69"/>
        <item x="72"/>
        <item x="70"/>
        <item x="145"/>
        <item x="146"/>
        <item x="55"/>
        <item x="57"/>
        <item x="58"/>
        <item x="56"/>
        <item x="59"/>
        <item x="60"/>
        <item x="65"/>
        <item x="66"/>
        <item x="67"/>
        <item x="68"/>
        <item x="126"/>
        <item x="125"/>
        <item x="127"/>
        <item x="128"/>
        <item x="129"/>
        <item x="130"/>
        <item x="186"/>
        <item x="182"/>
        <item x="183"/>
        <item x="181"/>
        <item x="184"/>
        <item x="179"/>
        <item x="180"/>
        <item x="185"/>
        <item x="30"/>
        <item x="38"/>
        <item x="39"/>
        <item x="40"/>
        <item x="41"/>
        <item x="42"/>
        <item x="43"/>
        <item x="44"/>
        <item x="46"/>
        <item x="45"/>
        <item x="61"/>
        <item x="62"/>
        <item x="79"/>
        <item x="87"/>
        <item x="80"/>
        <item x="81"/>
        <item x="88"/>
        <item x="82"/>
        <item x="83"/>
        <item x="84"/>
        <item x="85"/>
        <item x="86"/>
        <item x="35"/>
        <item x="36"/>
        <item x="37"/>
        <item x="63"/>
        <item x="64"/>
        <item x="6"/>
        <item x="7"/>
        <item x="137"/>
        <item x="138"/>
        <item x="139"/>
        <item x="140"/>
        <item x="156"/>
        <item x="160"/>
        <item x="157"/>
        <item x="158"/>
        <item x="159"/>
        <item x="154"/>
        <item x="155"/>
        <item x="99"/>
        <item x="100"/>
        <item x="98"/>
        <item x="27"/>
        <item x="26"/>
        <item x="20"/>
        <item x="22"/>
        <item x="19"/>
        <item x="25"/>
        <item x="24"/>
        <item x="23"/>
        <item x="21"/>
        <item x="54"/>
        <item x="52"/>
        <item x="53"/>
        <item x="49"/>
        <item x="51"/>
        <item x="50"/>
        <item x="47"/>
        <item x="48"/>
        <item x="141"/>
        <item x="142"/>
        <item x="143"/>
        <item x="144"/>
        <item x="34"/>
        <item x="33"/>
        <item x="32"/>
        <item x="150"/>
        <item x="148"/>
        <item x="149"/>
        <item x="147"/>
        <item x="177"/>
        <item x="178"/>
        <item x="104"/>
        <item x="103"/>
        <item x="106"/>
        <item x="105"/>
        <item x="108"/>
        <item x="107"/>
        <item x="109"/>
        <item x="102"/>
        <item x="101"/>
        <item x="171"/>
        <item x="176"/>
        <item x="174"/>
        <item x="175"/>
        <item x="172"/>
        <item x="173"/>
        <item x="1"/>
        <item x="2"/>
        <item x="3"/>
        <item x="5"/>
        <item x="4"/>
        <item x="0"/>
        <item x="8"/>
        <item x="10"/>
        <item x="9"/>
        <item x="136"/>
        <item x="135"/>
        <item x="90"/>
        <item x="89"/>
        <item x="91"/>
        <item x="97"/>
        <item x="92"/>
        <item x="93"/>
        <item x="94"/>
        <item x="95"/>
        <item x="96"/>
        <item x="112"/>
        <item x="111"/>
        <item x="114"/>
        <item x="113"/>
        <item x="110"/>
        <item t="default"/>
      </items>
    </pivotField>
    <pivotField numFmtId="1" showAll="0"/>
    <pivotField showAll="0"/>
    <pivotField showAll="0"/>
    <pivotField showAll="0"/>
    <pivotField numFmtId="164" showAll="0"/>
    <pivotField numFmtId="164" showAll="0"/>
    <pivotField dataField="1" showAll="0"/>
    <pivotField numFmtId="2" showAll="0"/>
    <pivotField dataField="1" numFmtId="2" showAll="0"/>
    <pivotField numFmtId="2" showAll="0"/>
    <pivotField numFmtId="2" showAll="0"/>
    <pivotField numFmtId="2" showAll="0"/>
    <pivotField showAll="0"/>
    <pivotField showAll="0"/>
  </pivotFields>
  <rowFields count="3">
    <field x="0"/>
    <field x="3"/>
    <field x="4"/>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Fields count="1">
    <field x="-2"/>
  </colFields>
  <colItems count="2">
    <i>
      <x/>
    </i>
    <i i="1">
      <x v="1"/>
    </i>
  </colItems>
  <dataFields count="2">
    <dataField name="Average of Arrival Weight" fld="11" subtotal="average" baseField="0" baseItem="0" numFmtId="2"/>
    <dataField name="Average of On Test Wt" fld="13" subtotal="average" baseField="0" baseItem="0" numFmtId="2"/>
  </dataFields>
  <formats count="3">
    <format dxfId="9">
      <pivotArea outline="0" collapsedLevelsAreSubtotals="1" fieldPosition="0">
        <references count="1">
          <reference field="4294967294" count="1" selected="0">
            <x v="0"/>
          </reference>
        </references>
      </pivotArea>
    </format>
    <format dxfId="8">
      <pivotArea outline="0" collapsedLevelsAreSubtotals="1" fieldPosition="0"/>
    </format>
    <format dxfId="7">
      <pivotArea dataOnly="0" labelOnly="1" outline="0" fieldPosition="0">
        <references count="1">
          <reference field="4294967294" count="2">
            <x v="0"/>
            <x v="1"/>
          </reference>
        </references>
      </pivotArea>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8" format="4" series="1">
      <pivotArea type="data" outline="0" fieldPosition="0">
        <references count="1">
          <reference field="4294967294" count="1" selected="0">
            <x v="0"/>
          </reference>
        </references>
      </pivotArea>
    </chartFormat>
    <chartFormat chart="8"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DB34A6F6-0887-47D2-883F-1E920E193F6D}" name="PivotTable2"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6">
  <location ref="A1:D44" firstHeaderRow="0" firstDataRow="1" firstDataCol="1"/>
  <pivotFields count="19">
    <pivotField axis="axisRow" showAll="0">
      <items count="43">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t="default" sd="0"/>
      </items>
    </pivotField>
    <pivotField showAll="0"/>
    <pivotField showAll="0"/>
    <pivotField axis="axisRow" showAll="0">
      <items count="3">
        <item sd="0" x="0"/>
        <item sd="0" x="1"/>
        <item t="default" sd="0"/>
      </items>
    </pivotField>
    <pivotField axis="axisRow" showAll="0">
      <items count="188">
        <item x="170"/>
        <item x="169"/>
        <item x="167"/>
        <item x="168"/>
        <item x="11"/>
        <item x="14"/>
        <item x="12"/>
        <item x="16"/>
        <item x="18"/>
        <item x="17"/>
        <item x="15"/>
        <item x="13"/>
        <item x="118"/>
        <item x="115"/>
        <item x="116"/>
        <item x="117"/>
        <item x="124"/>
        <item x="123"/>
        <item x="120"/>
        <item x="119"/>
        <item x="122"/>
        <item x="121"/>
        <item x="31"/>
        <item x="28"/>
        <item x="29"/>
        <item x="131"/>
        <item x="132"/>
        <item x="133"/>
        <item x="134"/>
        <item x="75"/>
        <item x="76"/>
        <item x="77"/>
        <item x="78"/>
        <item x="161"/>
        <item x="164"/>
        <item x="166"/>
        <item x="163"/>
        <item x="165"/>
        <item x="162"/>
        <item x="151"/>
        <item x="152"/>
        <item x="153"/>
        <item x="73"/>
        <item x="74"/>
        <item x="71"/>
        <item x="69"/>
        <item x="72"/>
        <item x="70"/>
        <item x="145"/>
        <item x="146"/>
        <item x="55"/>
        <item x="57"/>
        <item x="58"/>
        <item x="56"/>
        <item x="59"/>
        <item x="60"/>
        <item x="65"/>
        <item x="66"/>
        <item x="67"/>
        <item x="68"/>
        <item x="126"/>
        <item x="125"/>
        <item x="127"/>
        <item x="128"/>
        <item x="129"/>
        <item x="130"/>
        <item x="186"/>
        <item x="182"/>
        <item x="183"/>
        <item x="181"/>
        <item x="184"/>
        <item x="179"/>
        <item x="180"/>
        <item x="185"/>
        <item x="30"/>
        <item x="38"/>
        <item x="39"/>
        <item x="40"/>
        <item x="41"/>
        <item x="42"/>
        <item x="43"/>
        <item x="44"/>
        <item x="46"/>
        <item x="45"/>
        <item x="61"/>
        <item x="62"/>
        <item x="79"/>
        <item x="87"/>
        <item x="80"/>
        <item x="81"/>
        <item x="88"/>
        <item x="82"/>
        <item x="83"/>
        <item x="84"/>
        <item x="85"/>
        <item x="86"/>
        <item x="35"/>
        <item x="36"/>
        <item x="37"/>
        <item x="63"/>
        <item x="64"/>
        <item x="6"/>
        <item x="7"/>
        <item x="137"/>
        <item x="138"/>
        <item x="139"/>
        <item x="140"/>
        <item x="156"/>
        <item x="160"/>
        <item x="157"/>
        <item x="158"/>
        <item x="159"/>
        <item x="154"/>
        <item x="155"/>
        <item x="99"/>
        <item x="100"/>
        <item x="98"/>
        <item x="27"/>
        <item x="26"/>
        <item x="20"/>
        <item x="22"/>
        <item x="19"/>
        <item x="25"/>
        <item x="24"/>
        <item x="23"/>
        <item x="21"/>
        <item x="54"/>
        <item x="52"/>
        <item x="53"/>
        <item x="49"/>
        <item x="51"/>
        <item x="50"/>
        <item x="47"/>
        <item x="48"/>
        <item x="141"/>
        <item x="142"/>
        <item x="143"/>
        <item x="144"/>
        <item x="34"/>
        <item x="33"/>
        <item x="32"/>
        <item x="150"/>
        <item x="148"/>
        <item x="149"/>
        <item x="147"/>
        <item x="177"/>
        <item x="178"/>
        <item x="104"/>
        <item x="103"/>
        <item x="106"/>
        <item x="105"/>
        <item x="108"/>
        <item x="107"/>
        <item x="109"/>
        <item x="102"/>
        <item x="101"/>
        <item x="171"/>
        <item x="176"/>
        <item x="174"/>
        <item x="175"/>
        <item x="172"/>
        <item x="173"/>
        <item x="1"/>
        <item x="2"/>
        <item x="3"/>
        <item x="5"/>
        <item x="4"/>
        <item x="0"/>
        <item x="8"/>
        <item x="10"/>
        <item x="9"/>
        <item x="136"/>
        <item x="135"/>
        <item x="90"/>
        <item x="89"/>
        <item x="91"/>
        <item x="97"/>
        <item x="92"/>
        <item x="93"/>
        <item x="94"/>
        <item x="95"/>
        <item x="96"/>
        <item x="112"/>
        <item x="111"/>
        <item x="114"/>
        <item x="113"/>
        <item x="110"/>
        <item t="default"/>
      </items>
    </pivotField>
    <pivotField numFmtId="1" showAll="0"/>
    <pivotField showAll="0"/>
    <pivotField showAll="0"/>
    <pivotField showAll="0"/>
    <pivotField numFmtId="164" showAll="0"/>
    <pivotField numFmtId="164" showAll="0"/>
    <pivotField showAll="0"/>
    <pivotField dataField="1" numFmtId="2" showAll="0"/>
    <pivotField numFmtId="2" showAll="0"/>
    <pivotField dataField="1" numFmtId="2" showAll="0"/>
    <pivotField dataField="1" numFmtId="2" showAll="0"/>
    <pivotField numFmtId="2" showAll="0"/>
    <pivotField showAll="0"/>
    <pivotField showAll="0"/>
  </pivotFields>
  <rowFields count="3">
    <field x="0"/>
    <field x="3"/>
    <field x="4"/>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Fields count="1">
    <field x="-2"/>
  </colFields>
  <colItems count="3">
    <i>
      <x/>
    </i>
    <i i="1">
      <x v="1"/>
    </i>
    <i i="2">
      <x v="2"/>
    </i>
  </colItems>
  <dataFields count="3">
    <dataField name="Average of Arrival WDA" fld="12" subtotal="average" baseField="0" baseItem="0" numFmtId="2"/>
    <dataField name="Average of On-Test WDA" fld="15" subtotal="average" baseField="0" baseItem="0" numFmtId="2"/>
    <dataField name="Average of Transition ADG" fld="14" subtotal="average" baseField="0" baseItem="0" numFmtId="2"/>
  </dataFields>
  <formats count="2">
    <format dxfId="6">
      <pivotArea outline="0" collapsedLevelsAreSubtotals="1" fieldPosition="0"/>
    </format>
    <format dxfId="5">
      <pivotArea dataOnly="0" labelOnly="1" outline="0" fieldPosition="0">
        <references count="1">
          <reference field="4294967294" count="3">
            <x v="0"/>
            <x v="1"/>
            <x v="2"/>
          </reference>
        </references>
      </pivotArea>
    </format>
  </formats>
  <chartFormats count="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3" format="6" series="1">
      <pivotArea type="data" outline="0" fieldPosition="0">
        <references count="1">
          <reference field="4294967294" count="1" selected="0">
            <x v="0"/>
          </reference>
        </references>
      </pivotArea>
    </chartFormat>
    <chartFormat chart="3" format="7" series="1">
      <pivotArea type="data" outline="0" fieldPosition="0">
        <references count="1">
          <reference field="4294967294" count="1" selected="0">
            <x v="1"/>
          </reference>
        </references>
      </pivotArea>
    </chartFormat>
    <chartFormat chart="3" format="8" series="1">
      <pivotArea type="data" outline="0" fieldPosition="0">
        <references count="1">
          <reference field="429496729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1C437A3-D60F-45ED-B348-E5BB6CD291EA}" name="PivotTable4"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
  <location ref="A1:C44" firstHeaderRow="0" firstDataRow="1" firstDataCol="1"/>
  <pivotFields count="19">
    <pivotField axis="axisRow" showAll="0">
      <items count="43">
        <item sd="0" x="0"/>
        <item sd="0" x="1"/>
        <item sd="0" x="2"/>
        <item sd="0" x="3"/>
        <item sd="0" x="4"/>
        <item sd="0" x="5"/>
        <item sd="0" x="6"/>
        <item sd="0" x="7"/>
        <item sd="0" x="8"/>
        <item sd="0" x="9"/>
        <item sd="0" x="10"/>
        <item sd="0" x="11"/>
        <item sd="0" x="12"/>
        <item sd="0" x="13"/>
        <item sd="0" x="14"/>
        <item sd="0" x="15"/>
        <item sd="0" x="16"/>
        <item sd="0" x="17"/>
        <item sd="0" x="18"/>
        <item sd="0" x="19"/>
        <item sd="0" x="20"/>
        <item sd="0" x="21"/>
        <item sd="0" x="22"/>
        <item sd="0" x="23"/>
        <item sd="0" x="24"/>
        <item sd="0" x="25"/>
        <item sd="0" x="26"/>
        <item sd="0" x="27"/>
        <item sd="0" x="28"/>
        <item sd="0" x="29"/>
        <item sd="0" x="30"/>
        <item sd="0" x="31"/>
        <item sd="0" x="32"/>
        <item sd="0" x="33"/>
        <item sd="0" x="34"/>
        <item sd="0" x="35"/>
        <item sd="0" x="36"/>
        <item sd="0" x="37"/>
        <item sd="0" x="38"/>
        <item sd="0" x="39"/>
        <item sd="0" x="40"/>
        <item sd="0" x="41"/>
        <item t="default" sd="0"/>
      </items>
    </pivotField>
    <pivotField showAll="0"/>
    <pivotField showAll="0"/>
    <pivotField axis="axisRow" showAll="0">
      <items count="3">
        <item x="0"/>
        <item x="1"/>
        <item t="default" sd="0"/>
      </items>
    </pivotField>
    <pivotField axis="axisRow" showAll="0">
      <items count="188">
        <item x="170"/>
        <item x="169"/>
        <item x="167"/>
        <item x="168"/>
        <item x="11"/>
        <item x="14"/>
        <item x="12"/>
        <item x="16"/>
        <item x="18"/>
        <item x="17"/>
        <item x="15"/>
        <item x="13"/>
        <item x="118"/>
        <item x="115"/>
        <item x="116"/>
        <item x="117"/>
        <item x="124"/>
        <item x="123"/>
        <item x="120"/>
        <item x="119"/>
        <item x="122"/>
        <item x="121"/>
        <item x="31"/>
        <item x="28"/>
        <item x="29"/>
        <item x="131"/>
        <item x="132"/>
        <item x="133"/>
        <item x="134"/>
        <item x="75"/>
        <item x="76"/>
        <item x="77"/>
        <item x="78"/>
        <item x="161"/>
        <item x="164"/>
        <item x="166"/>
        <item x="163"/>
        <item x="165"/>
        <item x="162"/>
        <item x="151"/>
        <item x="152"/>
        <item x="153"/>
        <item x="73"/>
        <item x="74"/>
        <item x="71"/>
        <item x="69"/>
        <item x="72"/>
        <item x="70"/>
        <item x="145"/>
        <item x="146"/>
        <item x="55"/>
        <item x="57"/>
        <item x="58"/>
        <item x="56"/>
        <item x="59"/>
        <item x="60"/>
        <item x="65"/>
        <item x="66"/>
        <item x="67"/>
        <item x="68"/>
        <item x="126"/>
        <item x="125"/>
        <item x="127"/>
        <item x="128"/>
        <item x="129"/>
        <item x="130"/>
        <item x="186"/>
        <item x="182"/>
        <item x="183"/>
        <item x="181"/>
        <item x="184"/>
        <item x="179"/>
        <item x="180"/>
        <item x="185"/>
        <item x="30"/>
        <item x="38"/>
        <item x="39"/>
        <item x="40"/>
        <item x="41"/>
        <item x="42"/>
        <item x="43"/>
        <item x="44"/>
        <item x="46"/>
        <item x="45"/>
        <item x="61"/>
        <item x="62"/>
        <item x="79"/>
        <item x="87"/>
        <item x="80"/>
        <item x="81"/>
        <item x="88"/>
        <item x="82"/>
        <item x="83"/>
        <item x="84"/>
        <item x="85"/>
        <item x="86"/>
        <item x="35"/>
        <item x="36"/>
        <item x="37"/>
        <item x="63"/>
        <item x="64"/>
        <item x="6"/>
        <item x="7"/>
        <item x="137"/>
        <item x="138"/>
        <item x="139"/>
        <item x="140"/>
        <item x="156"/>
        <item x="160"/>
        <item x="157"/>
        <item x="158"/>
        <item x="159"/>
        <item x="154"/>
        <item x="155"/>
        <item x="99"/>
        <item x="100"/>
        <item x="98"/>
        <item x="27"/>
        <item x="26"/>
        <item x="20"/>
        <item x="22"/>
        <item x="19"/>
        <item x="25"/>
        <item x="24"/>
        <item x="23"/>
        <item x="21"/>
        <item x="54"/>
        <item x="52"/>
        <item x="53"/>
        <item x="49"/>
        <item x="51"/>
        <item x="50"/>
        <item x="47"/>
        <item x="48"/>
        <item x="141"/>
        <item x="142"/>
        <item x="143"/>
        <item x="144"/>
        <item x="34"/>
        <item x="33"/>
        <item x="32"/>
        <item x="150"/>
        <item x="148"/>
        <item x="149"/>
        <item x="147"/>
        <item x="177"/>
        <item x="178"/>
        <item x="104"/>
        <item x="103"/>
        <item x="106"/>
        <item x="105"/>
        <item x="108"/>
        <item x="107"/>
        <item x="109"/>
        <item x="102"/>
        <item x="101"/>
        <item x="171"/>
        <item x="176"/>
        <item x="174"/>
        <item x="175"/>
        <item x="172"/>
        <item x="173"/>
        <item x="1"/>
        <item x="2"/>
        <item x="3"/>
        <item x="5"/>
        <item x="4"/>
        <item x="0"/>
        <item x="8"/>
        <item x="10"/>
        <item x="9"/>
        <item x="136"/>
        <item x="135"/>
        <item x="90"/>
        <item x="89"/>
        <item x="91"/>
        <item x="97"/>
        <item x="92"/>
        <item x="93"/>
        <item x="94"/>
        <item x="95"/>
        <item x="96"/>
        <item x="112"/>
        <item x="111"/>
        <item x="114"/>
        <item x="113"/>
        <item x="110"/>
        <item t="default"/>
      </items>
    </pivotField>
    <pivotField numFmtId="1" showAll="0"/>
    <pivotField showAll="0"/>
    <pivotField showAll="0"/>
    <pivotField showAll="0"/>
    <pivotField numFmtId="164" showAll="0"/>
    <pivotField numFmtId="164" showAll="0"/>
    <pivotField showAll="0"/>
    <pivotField numFmtId="2" showAll="0"/>
    <pivotField numFmtId="2" showAll="0"/>
    <pivotField numFmtId="2" showAll="0"/>
    <pivotField numFmtId="2" showAll="0"/>
    <pivotField numFmtId="2" showAll="0"/>
    <pivotField dataField="1" showAll="0"/>
    <pivotField dataField="1" showAll="0"/>
  </pivotFields>
  <rowFields count="3">
    <field x="0"/>
    <field x="3"/>
    <field x="4"/>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Fields count="1">
    <field x="-2"/>
  </colFields>
  <colItems count="2">
    <i>
      <x/>
    </i>
    <i i="1">
      <x v="1"/>
    </i>
  </colItems>
  <dataFields count="2">
    <dataField name="Average of Arrival FEC" fld="17" subtotal="average" baseField="0" baseItem="0"/>
    <dataField name="Average of On-Test FEC" fld="18" subtotal="average" baseField="0" baseItem="0"/>
  </dataFields>
  <formats count="5">
    <format dxfId="4">
      <pivotArea outline="0" collapsedLevelsAreSubtotals="1" fieldPosition="0"/>
    </format>
    <format dxfId="3">
      <pivotArea outline="0" collapsedLevelsAreSubtotals="1" fieldPosition="0"/>
    </format>
    <format dxfId="2">
      <pivotArea dataOnly="0" labelOnly="1" outline="0" fieldPosition="0">
        <references count="1">
          <reference field="4294967294" count="2">
            <x v="0"/>
            <x v="1"/>
          </reference>
        </references>
      </pivotArea>
    </format>
    <format dxfId="1">
      <pivotArea outline="0" collapsedLevelsAreSubtotals="1" fieldPosition="0"/>
    </format>
    <format dxfId="0">
      <pivotArea dataOnly="0" labelOnly="1" outline="0" fieldPosition="0">
        <references count="1">
          <reference field="4294967294" count="2">
            <x v="0"/>
            <x v="1"/>
          </reference>
        </references>
      </pivotArea>
    </format>
  </formats>
  <chartFormats count="4">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3" format="4" series="1">
      <pivotArea type="data" outline="0" fieldPosition="0">
        <references count="1">
          <reference field="4294967294" count="1" selected="0">
            <x v="0"/>
          </reference>
        </references>
      </pivotArea>
    </chartFormat>
    <chartFormat chart="3" format="5"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rm_Name3" xr10:uid="{8C60FE2F-EE77-401F-9A55-49D3B7142D17}" sourceName="Farm Name">
  <pivotTables>
    <pivotTable tabId="5" name="PivotTable1"/>
  </pivotTables>
  <data>
    <tabular pivotCacheId="993540107">
      <items count="42">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1" xr10:uid="{161B9675-0E2D-4D71-8FD4-50FDB174210B}" sourceName="Division">
  <pivotTables>
    <pivotTable tabId="5" name="PivotTable1"/>
  </pivotTables>
  <data>
    <tabular pivotCacheId="993540107">
      <items count="2">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rm_Name" xr10:uid="{183AFB5F-A94D-406F-908E-8FCABC2C69B3}" sourceName="Farm Name">
  <pivotTables>
    <pivotTable tabId="6" name="PivotTable2"/>
  </pivotTables>
  <data>
    <tabular pivotCacheId="993540107">
      <items count="42">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2" xr10:uid="{9CE5F0EC-A15F-43DC-B835-A24BFD6E813B}" sourceName="Division">
  <pivotTables>
    <pivotTable tabId="6" name="PivotTable2"/>
  </pivotTables>
  <data>
    <tabular pivotCacheId="993540107">
      <items count="2">
        <i x="0" s="1"/>
        <i x="1"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Farm_Name1" xr10:uid="{B03A4F0C-EE13-4CF4-BEA0-7C322BF31A69}" sourceName="Farm Name">
  <pivotTables>
    <pivotTable tabId="7" name="PivotTable4"/>
  </pivotTables>
  <data>
    <tabular pivotCacheId="993540107">
      <items count="42">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Division" xr10:uid="{476F5AC4-F7E4-469E-9E46-714589C49D84}" sourceName="Division">
  <pivotTables>
    <pivotTable tabId="7" name="PivotTable4"/>
  </pivotTables>
  <data>
    <tabular pivotCacheId="993540107">
      <items count="2">
        <i x="0" s="1"/>
        <i x="1"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arm Name 3" xr10:uid="{F82001EF-C35A-4EA5-B66E-43F8F6061645}" cache="Slicer_Farm_Name3" caption="Farm Name" startItem="9" style="SlicerStyleLight2" rowHeight="247650"/>
  <slicer name="Division 3" xr10:uid="{084EBFBB-6B3F-45CB-B031-8EE0B2D4AF02}" cache="Slicer_Division1" caption="Division" style="SlicerStyleLight2" rowHeight="247650"/>
  <slicer name="Farm Name 4" xr10:uid="{A99E150A-74AD-4A40-A40B-70AE16C21975}" cache="Slicer_Farm_Name" caption="Farm Name" style="SlicerStyleLight3" rowHeight="247650"/>
  <slicer name="Division 4" xr10:uid="{FF19F06E-7485-49F7-8107-D4E05FEA4A66}" cache="Slicer_Division2" caption="Division" style="SlicerStyleLight3" rowHeight="247650"/>
  <slicer name="Farm Name 5" xr10:uid="{1F0B04A6-6250-492E-A18A-B94746968046}" cache="Slicer_Farm_Name1" caption="Farm Name" style="SlicerStyleLight5" rowHeight="247650"/>
  <slicer name="Division 5" xr10:uid="{4F0376F0-11D0-433A-993A-6929EC7A2B5B}" cache="Slicer_Division" caption="Division" style="SlicerStyleLight5" rowHeight="24765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arm Name" xr10:uid="{77952C93-4829-4738-8A69-AAEAD6A10472}" cache="Slicer_Farm_Name3" caption="Farm Name" rowHeight="247650"/>
  <slicer name="Division 1" xr10:uid="{6ADABA2E-45CC-494B-BE72-C94D7BA5552E}" cache="Slicer_Division1" caption="Division" rowHeight="247650"/>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arm Name 1" xr10:uid="{9F1DC23B-EF85-4DA9-96DF-12D50B305217}" cache="Slicer_Farm_Name" caption="Farm Name" rowHeight="247650"/>
  <slicer name="Division 2" xr10:uid="{8F895CA3-C8ED-4357-87AB-8CE1CE802F30}" cache="Slicer_Division2" caption="Division" rowHeight="247650"/>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Farm Name 2" xr10:uid="{5FEA394E-5744-4F38-8B8C-D24947CD677E}" cache="Slicer_Farm_Name1" caption="Farm Name" rowHeight="247650"/>
  <slicer name="Division" xr10:uid="{440D5F96-D4E3-4021-8B84-C4ECCB9E6CF4}" cache="Slicer_Division" caption="Division" rowHeight="2476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microsoft.com/office/2007/relationships/slicer" Target="../slicers/slicer2.xml"/><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3" Type="http://schemas.microsoft.com/office/2007/relationships/slicer" Target="../slicers/slicer3.xml"/><Relationship Id="rId2" Type="http://schemas.openxmlformats.org/officeDocument/2006/relationships/drawing" Target="../drawings/drawing4.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3" Type="http://schemas.microsoft.com/office/2007/relationships/slicer" Target="../slicers/slicer4.xml"/><Relationship Id="rId2" Type="http://schemas.openxmlformats.org/officeDocument/2006/relationships/drawing" Target="../drawings/drawing5.xml"/><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2CA3C-2848-4BFC-BF11-06CACA29E69A}">
  <dimension ref="A1:R73"/>
  <sheetViews>
    <sheetView tabSelected="1" topLeftCell="C1" zoomScaleNormal="100" workbookViewId="0">
      <pane ySplit="1" topLeftCell="A2" activePane="bottomLeft" state="frozen"/>
      <selection pane="bottomLeft" activeCell="S4" sqref="S4"/>
    </sheetView>
  </sheetViews>
  <sheetFormatPr defaultRowHeight="14.4" x14ac:dyDescent="0.3"/>
  <cols>
    <col min="1" max="1" width="8.88671875" style="8" hidden="1" customWidth="1"/>
    <col min="2" max="2" width="12.109375" style="8" hidden="1" customWidth="1"/>
    <col min="3" max="10" width="8.88671875" style="8"/>
    <col min="11" max="11" width="22.21875" style="8" customWidth="1"/>
    <col min="12" max="12" width="19.77734375" style="8" customWidth="1"/>
    <col min="13" max="13" width="13.21875" style="8" customWidth="1"/>
    <col min="14" max="14" width="18.21875" style="8" customWidth="1"/>
    <col min="15" max="15" width="17.5546875" style="8" customWidth="1"/>
    <col min="16" max="16" width="14.21875" style="8" customWidth="1"/>
    <col min="17" max="17" width="12.77734375" style="8" customWidth="1"/>
    <col min="18" max="16384" width="8.88671875" style="8"/>
  </cols>
  <sheetData>
    <row r="1" spans="3:18" ht="84.6" customHeight="1" thickBot="1" x14ac:dyDescent="0.35"/>
    <row r="2" spans="3:18" x14ac:dyDescent="0.3">
      <c r="C2" s="10"/>
      <c r="D2" s="11"/>
      <c r="E2" s="11"/>
      <c r="F2" s="10"/>
      <c r="G2" s="11"/>
      <c r="H2" s="11"/>
      <c r="I2" s="11"/>
      <c r="J2" s="11"/>
      <c r="K2" s="11"/>
      <c r="L2" s="11"/>
      <c r="M2" s="11"/>
      <c r="N2" s="11"/>
      <c r="O2" s="11"/>
      <c r="P2" s="11"/>
      <c r="Q2" s="11"/>
      <c r="R2" s="12"/>
    </row>
    <row r="3" spans="3:18" ht="15" thickBot="1" x14ac:dyDescent="0.35">
      <c r="C3" s="13"/>
      <c r="F3" s="13"/>
      <c r="R3" s="14"/>
    </row>
    <row r="4" spans="3:18" ht="46.2" customHeight="1" thickBot="1" x14ac:dyDescent="0.35">
      <c r="C4" s="13"/>
      <c r="F4" s="13"/>
      <c r="K4" s="21" t="s">
        <v>484</v>
      </c>
      <c r="L4" s="22" t="s">
        <v>485</v>
      </c>
      <c r="M4" s="9">
        <v>52.6</v>
      </c>
      <c r="N4" s="22"/>
      <c r="O4" s="22" t="s">
        <v>486</v>
      </c>
      <c r="P4" s="9">
        <v>56.1</v>
      </c>
      <c r="Q4" s="22"/>
      <c r="R4" s="14"/>
    </row>
    <row r="5" spans="3:18" x14ac:dyDescent="0.3">
      <c r="C5" s="13"/>
      <c r="F5" s="13"/>
      <c r="R5" s="14"/>
    </row>
    <row r="6" spans="3:18" x14ac:dyDescent="0.3">
      <c r="C6" s="13"/>
      <c r="F6" s="13"/>
      <c r="R6" s="14"/>
    </row>
    <row r="7" spans="3:18" x14ac:dyDescent="0.3">
      <c r="C7" s="13"/>
      <c r="F7" s="13"/>
      <c r="R7" s="14"/>
    </row>
    <row r="8" spans="3:18" x14ac:dyDescent="0.3">
      <c r="C8" s="13"/>
      <c r="F8" s="13"/>
      <c r="R8" s="14"/>
    </row>
    <row r="9" spans="3:18" x14ac:dyDescent="0.3">
      <c r="C9" s="13"/>
      <c r="F9" s="13"/>
      <c r="R9" s="14"/>
    </row>
    <row r="10" spans="3:18" x14ac:dyDescent="0.3">
      <c r="C10" s="13"/>
      <c r="F10" s="13"/>
      <c r="R10" s="14"/>
    </row>
    <row r="11" spans="3:18" x14ac:dyDescent="0.3">
      <c r="C11" s="13"/>
      <c r="F11" s="13"/>
      <c r="R11" s="14"/>
    </row>
    <row r="12" spans="3:18" x14ac:dyDescent="0.3">
      <c r="C12" s="13"/>
      <c r="F12" s="13"/>
      <c r="R12" s="14"/>
    </row>
    <row r="13" spans="3:18" x14ac:dyDescent="0.3">
      <c r="C13" s="13"/>
      <c r="F13" s="13"/>
      <c r="R13" s="14"/>
    </row>
    <row r="14" spans="3:18" x14ac:dyDescent="0.3">
      <c r="C14" s="13"/>
      <c r="F14" s="13"/>
      <c r="R14" s="14"/>
    </row>
    <row r="15" spans="3:18" x14ac:dyDescent="0.3">
      <c r="C15" s="13"/>
      <c r="F15" s="13"/>
      <c r="R15" s="14"/>
    </row>
    <row r="16" spans="3:18" x14ac:dyDescent="0.3">
      <c r="C16" s="13"/>
      <c r="F16" s="13"/>
      <c r="R16" s="14"/>
    </row>
    <row r="17" spans="3:18" x14ac:dyDescent="0.3">
      <c r="C17" s="13"/>
      <c r="F17" s="13"/>
      <c r="R17" s="14"/>
    </row>
    <row r="18" spans="3:18" x14ac:dyDescent="0.3">
      <c r="C18" s="13"/>
      <c r="F18" s="13"/>
      <c r="R18" s="14"/>
    </row>
    <row r="19" spans="3:18" x14ac:dyDescent="0.3">
      <c r="C19" s="13"/>
      <c r="F19" s="13"/>
      <c r="R19" s="14"/>
    </row>
    <row r="20" spans="3:18" x14ac:dyDescent="0.3">
      <c r="C20" s="13"/>
      <c r="F20" s="13"/>
      <c r="R20" s="14"/>
    </row>
    <row r="21" spans="3:18" x14ac:dyDescent="0.3">
      <c r="C21" s="13"/>
      <c r="F21" s="13"/>
      <c r="R21" s="14"/>
    </row>
    <row r="22" spans="3:18" x14ac:dyDescent="0.3">
      <c r="C22" s="13"/>
      <c r="F22" s="13"/>
      <c r="R22" s="14"/>
    </row>
    <row r="23" spans="3:18" x14ac:dyDescent="0.3">
      <c r="C23" s="13"/>
      <c r="F23" s="13"/>
      <c r="R23" s="14"/>
    </row>
    <row r="24" spans="3:18" ht="15" thickBot="1" x14ac:dyDescent="0.35">
      <c r="C24" s="13"/>
      <c r="F24" s="13"/>
      <c r="R24" s="14"/>
    </row>
    <row r="25" spans="3:18" ht="76.2" customHeight="1" thickBot="1" x14ac:dyDescent="0.35">
      <c r="C25" s="13"/>
      <c r="F25" s="13"/>
      <c r="K25" s="21" t="s">
        <v>489</v>
      </c>
      <c r="L25" s="22" t="s">
        <v>485</v>
      </c>
      <c r="M25" s="9">
        <v>0.47</v>
      </c>
      <c r="N25" s="22" t="s">
        <v>486</v>
      </c>
      <c r="O25" s="9">
        <v>0.43</v>
      </c>
      <c r="P25" s="24" t="s">
        <v>492</v>
      </c>
      <c r="Q25" s="9">
        <v>0.19</v>
      </c>
      <c r="R25" s="14"/>
    </row>
    <row r="26" spans="3:18" x14ac:dyDescent="0.3">
      <c r="C26" s="13"/>
      <c r="F26" s="13"/>
      <c r="R26" s="14"/>
    </row>
    <row r="27" spans="3:18" x14ac:dyDescent="0.3">
      <c r="C27" s="13"/>
      <c r="F27" s="13"/>
      <c r="R27" s="14"/>
    </row>
    <row r="28" spans="3:18" x14ac:dyDescent="0.3">
      <c r="C28" s="13"/>
      <c r="F28" s="13"/>
      <c r="R28" s="14"/>
    </row>
    <row r="29" spans="3:18" x14ac:dyDescent="0.3">
      <c r="C29" s="13"/>
      <c r="F29" s="13"/>
      <c r="R29" s="14"/>
    </row>
    <row r="30" spans="3:18" x14ac:dyDescent="0.3">
      <c r="C30" s="13"/>
      <c r="F30" s="13"/>
      <c r="R30" s="14"/>
    </row>
    <row r="31" spans="3:18" x14ac:dyDescent="0.3">
      <c r="C31" s="13"/>
      <c r="F31" s="13"/>
      <c r="R31" s="14"/>
    </row>
    <row r="32" spans="3:18" x14ac:dyDescent="0.3">
      <c r="C32" s="13"/>
      <c r="F32" s="13"/>
      <c r="R32" s="14"/>
    </row>
    <row r="33" spans="3:18" x14ac:dyDescent="0.3">
      <c r="C33" s="13"/>
      <c r="F33" s="13"/>
      <c r="R33" s="14"/>
    </row>
    <row r="34" spans="3:18" x14ac:dyDescent="0.3">
      <c r="C34" s="13"/>
      <c r="F34" s="13"/>
      <c r="R34" s="14"/>
    </row>
    <row r="35" spans="3:18" x14ac:dyDescent="0.3">
      <c r="C35" s="13"/>
      <c r="F35" s="13"/>
      <c r="R35" s="14"/>
    </row>
    <row r="36" spans="3:18" x14ac:dyDescent="0.3">
      <c r="C36" s="13"/>
      <c r="F36" s="13"/>
      <c r="R36" s="14"/>
    </row>
    <row r="37" spans="3:18" x14ac:dyDescent="0.3">
      <c r="C37" s="13"/>
      <c r="F37" s="13"/>
      <c r="R37" s="14"/>
    </row>
    <row r="38" spans="3:18" x14ac:dyDescent="0.3">
      <c r="C38" s="13"/>
      <c r="F38" s="13"/>
      <c r="R38" s="14"/>
    </row>
    <row r="39" spans="3:18" x14ac:dyDescent="0.3">
      <c r="C39" s="13"/>
      <c r="F39" s="13"/>
      <c r="R39" s="14"/>
    </row>
    <row r="40" spans="3:18" x14ac:dyDescent="0.3">
      <c r="C40" s="13"/>
      <c r="F40" s="13"/>
      <c r="R40" s="14"/>
    </row>
    <row r="41" spans="3:18" x14ac:dyDescent="0.3">
      <c r="C41" s="13"/>
      <c r="F41" s="13"/>
      <c r="R41" s="14"/>
    </row>
    <row r="42" spans="3:18" x14ac:dyDescent="0.3">
      <c r="C42" s="13"/>
      <c r="F42" s="13"/>
      <c r="R42" s="14"/>
    </row>
    <row r="43" spans="3:18" x14ac:dyDescent="0.3">
      <c r="C43" s="13"/>
      <c r="F43" s="13"/>
      <c r="R43" s="14"/>
    </row>
    <row r="44" spans="3:18" x14ac:dyDescent="0.3">
      <c r="C44" s="13"/>
      <c r="F44" s="13"/>
      <c r="R44" s="14"/>
    </row>
    <row r="45" spans="3:18" x14ac:dyDescent="0.3">
      <c r="C45" s="13"/>
      <c r="F45" s="13"/>
      <c r="R45" s="14"/>
    </row>
    <row r="46" spans="3:18" x14ac:dyDescent="0.3">
      <c r="C46" s="13"/>
      <c r="F46" s="13"/>
      <c r="R46" s="14"/>
    </row>
    <row r="47" spans="3:18" x14ac:dyDescent="0.3">
      <c r="C47" s="13"/>
      <c r="F47" s="13"/>
      <c r="R47" s="14"/>
    </row>
    <row r="48" spans="3:18" x14ac:dyDescent="0.3">
      <c r="C48" s="13"/>
      <c r="F48" s="13"/>
      <c r="R48" s="14"/>
    </row>
    <row r="49" spans="3:18" ht="15" thickBot="1" x14ac:dyDescent="0.35">
      <c r="C49" s="13"/>
      <c r="F49" s="13"/>
      <c r="R49" s="14"/>
    </row>
    <row r="50" spans="3:18" ht="52.2" thickBot="1" x14ac:dyDescent="0.35">
      <c r="C50" s="13"/>
      <c r="F50" s="13"/>
      <c r="K50" s="21" t="s">
        <v>491</v>
      </c>
      <c r="L50" s="22" t="s">
        <v>485</v>
      </c>
      <c r="M50" s="9">
        <v>379.3</v>
      </c>
      <c r="N50" s="22" t="s">
        <v>486</v>
      </c>
      <c r="O50" s="9">
        <v>93</v>
      </c>
      <c r="P50" s="22"/>
      <c r="R50" s="14"/>
    </row>
    <row r="51" spans="3:18" ht="27.6" customHeight="1" x14ac:dyDescent="0.3">
      <c r="C51" s="13"/>
      <c r="F51" s="13"/>
      <c r="K51" s="21"/>
      <c r="L51" s="22"/>
      <c r="M51" s="22"/>
      <c r="N51" s="22"/>
      <c r="O51" s="22"/>
      <c r="P51" s="22"/>
      <c r="R51" s="14"/>
    </row>
    <row r="52" spans="3:18" x14ac:dyDescent="0.3">
      <c r="C52" s="13"/>
      <c r="F52" s="13"/>
      <c r="R52" s="14"/>
    </row>
    <row r="53" spans="3:18" x14ac:dyDescent="0.3">
      <c r="C53" s="13"/>
      <c r="F53" s="13"/>
      <c r="R53" s="14"/>
    </row>
    <row r="54" spans="3:18" x14ac:dyDescent="0.3">
      <c r="C54" s="13"/>
      <c r="F54" s="13"/>
      <c r="R54" s="14"/>
    </row>
    <row r="55" spans="3:18" x14ac:dyDescent="0.3">
      <c r="C55" s="13"/>
      <c r="F55" s="13"/>
      <c r="R55" s="14"/>
    </row>
    <row r="56" spans="3:18" x14ac:dyDescent="0.3">
      <c r="C56" s="13"/>
      <c r="F56" s="13"/>
      <c r="R56" s="14"/>
    </row>
    <row r="57" spans="3:18" x14ac:dyDescent="0.3">
      <c r="C57" s="13"/>
      <c r="F57" s="13"/>
      <c r="R57" s="14"/>
    </row>
    <row r="58" spans="3:18" x14ac:dyDescent="0.3">
      <c r="C58" s="13"/>
      <c r="F58" s="13"/>
      <c r="R58" s="14"/>
    </row>
    <row r="59" spans="3:18" x14ac:dyDescent="0.3">
      <c r="C59" s="13"/>
      <c r="F59" s="13"/>
      <c r="R59" s="14"/>
    </row>
    <row r="60" spans="3:18" x14ac:dyDescent="0.3">
      <c r="C60" s="13"/>
      <c r="F60" s="13"/>
      <c r="R60" s="14"/>
    </row>
    <row r="61" spans="3:18" x14ac:dyDescent="0.3">
      <c r="C61" s="13"/>
      <c r="F61" s="13"/>
      <c r="R61" s="14"/>
    </row>
    <row r="62" spans="3:18" x14ac:dyDescent="0.3">
      <c r="C62" s="13"/>
      <c r="F62" s="13"/>
      <c r="R62" s="14"/>
    </row>
    <row r="63" spans="3:18" x14ac:dyDescent="0.3">
      <c r="C63" s="13"/>
      <c r="F63" s="13"/>
      <c r="R63" s="14"/>
    </row>
    <row r="64" spans="3:18" x14ac:dyDescent="0.3">
      <c r="C64" s="13"/>
      <c r="F64" s="13"/>
      <c r="R64" s="14"/>
    </row>
    <row r="65" spans="3:18" x14ac:dyDescent="0.3">
      <c r="C65" s="13"/>
      <c r="F65" s="13"/>
      <c r="R65" s="14"/>
    </row>
    <row r="66" spans="3:18" x14ac:dyDescent="0.3">
      <c r="C66" s="13"/>
      <c r="F66" s="13"/>
      <c r="R66" s="14"/>
    </row>
    <row r="67" spans="3:18" x14ac:dyDescent="0.3">
      <c r="C67" s="13"/>
      <c r="F67" s="13"/>
      <c r="R67" s="14"/>
    </row>
    <row r="68" spans="3:18" x14ac:dyDescent="0.3">
      <c r="C68" s="13"/>
      <c r="F68" s="13"/>
      <c r="R68" s="14"/>
    </row>
    <row r="69" spans="3:18" x14ac:dyDescent="0.3">
      <c r="C69" s="13"/>
      <c r="F69" s="13"/>
      <c r="R69" s="14"/>
    </row>
    <row r="70" spans="3:18" x14ac:dyDescent="0.3">
      <c r="C70" s="13"/>
      <c r="F70" s="13"/>
      <c r="R70" s="14"/>
    </row>
    <row r="71" spans="3:18" x14ac:dyDescent="0.3">
      <c r="C71" s="13"/>
      <c r="F71" s="13"/>
      <c r="R71" s="14"/>
    </row>
    <row r="72" spans="3:18" x14ac:dyDescent="0.3">
      <c r="C72" s="13"/>
      <c r="F72" s="13"/>
      <c r="R72" s="14"/>
    </row>
    <row r="73" spans="3:18" ht="15" thickBot="1" x14ac:dyDescent="0.35">
      <c r="C73" s="15"/>
      <c r="D73" s="16"/>
      <c r="E73" s="16"/>
      <c r="F73" s="15"/>
      <c r="G73" s="16"/>
      <c r="H73" s="16"/>
      <c r="I73" s="16"/>
      <c r="J73" s="16"/>
      <c r="K73" s="16"/>
      <c r="L73" s="16"/>
      <c r="M73" s="16"/>
      <c r="N73" s="16"/>
      <c r="O73" s="16"/>
      <c r="P73" s="16"/>
      <c r="Q73" s="16"/>
      <c r="R73" s="17"/>
    </row>
  </sheetData>
  <sheetProtection sheet="1" objects="1" scenarios="1" pivotTables="0"/>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8B528-BBD6-42A5-A117-BB3479BBB514}">
  <dimension ref="A1"/>
  <sheetViews>
    <sheetView topLeftCell="A40" workbookViewId="0">
      <selection activeCell="T56" sqref="T56"/>
    </sheetView>
  </sheetViews>
  <sheetFormatPr defaultRowHeight="14.4" x14ac:dyDescent="0.3"/>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62251-2A14-4652-BF6E-8DBF08CA63C3}">
  <dimension ref="A1:C284"/>
  <sheetViews>
    <sheetView zoomScale="80" zoomScaleNormal="80" workbookViewId="0">
      <selection activeCell="A2" sqref="A2:A43"/>
    </sheetView>
  </sheetViews>
  <sheetFormatPr defaultRowHeight="14.4" x14ac:dyDescent="0.3"/>
  <cols>
    <col min="1" max="1" width="27.5546875" bestFit="1" customWidth="1"/>
    <col min="2" max="2" width="23.21875" style="19" bestFit="1" customWidth="1"/>
    <col min="3" max="3" width="20.44140625" style="19" bestFit="1" customWidth="1"/>
  </cols>
  <sheetData>
    <row r="1" spans="1:3" x14ac:dyDescent="0.3">
      <c r="A1" s="1" t="s">
        <v>471</v>
      </c>
      <c r="B1" s="19" t="s">
        <v>473</v>
      </c>
      <c r="C1" s="19" t="s">
        <v>483</v>
      </c>
    </row>
    <row r="2" spans="1:3" x14ac:dyDescent="0.3">
      <c r="A2" s="2" t="s">
        <v>398</v>
      </c>
      <c r="B2" s="20">
        <v>52.933333333333337</v>
      </c>
      <c r="C2" s="20">
        <v>57.133333333333326</v>
      </c>
    </row>
    <row r="3" spans="1:3" x14ac:dyDescent="0.3">
      <c r="A3" s="2" t="s">
        <v>308</v>
      </c>
      <c r="B3" s="20">
        <v>54.2</v>
      </c>
      <c r="C3" s="20">
        <v>64.150000000000006</v>
      </c>
    </row>
    <row r="4" spans="1:3" x14ac:dyDescent="0.3">
      <c r="A4" s="2" t="s">
        <v>252</v>
      </c>
      <c r="B4" s="20">
        <v>42.733333333333327</v>
      </c>
      <c r="C4" s="20">
        <v>46.1</v>
      </c>
    </row>
    <row r="5" spans="1:3" x14ac:dyDescent="0.3">
      <c r="A5" s="2" t="s">
        <v>336</v>
      </c>
      <c r="B5" s="20">
        <v>56.975000000000001</v>
      </c>
      <c r="C5" s="20">
        <v>62.324999999999996</v>
      </c>
    </row>
    <row r="6" spans="1:3" x14ac:dyDescent="0.3">
      <c r="A6" s="2" t="s">
        <v>86</v>
      </c>
      <c r="B6" s="20">
        <v>49.422222222222217</v>
      </c>
      <c r="C6" s="20">
        <v>50.766666666666673</v>
      </c>
    </row>
    <row r="7" spans="1:3" x14ac:dyDescent="0.3">
      <c r="A7" s="2" t="s">
        <v>322</v>
      </c>
      <c r="B7" s="20">
        <v>54.400000000000006</v>
      </c>
      <c r="C7" s="20">
        <v>59.35</v>
      </c>
    </row>
    <row r="8" spans="1:3" x14ac:dyDescent="0.3">
      <c r="A8" s="2" t="s">
        <v>393</v>
      </c>
      <c r="B8" s="20">
        <v>56.6</v>
      </c>
      <c r="C8" s="20">
        <v>57.3</v>
      </c>
    </row>
    <row r="9" spans="1:3" x14ac:dyDescent="0.3">
      <c r="A9" s="2" t="s">
        <v>208</v>
      </c>
      <c r="B9" s="20">
        <v>43</v>
      </c>
      <c r="C9" s="20">
        <v>47.4</v>
      </c>
    </row>
    <row r="10" spans="1:3" x14ac:dyDescent="0.3">
      <c r="A10" s="2" t="s">
        <v>366</v>
      </c>
      <c r="B10" s="20">
        <v>66.666666666666671</v>
      </c>
      <c r="C10" s="20">
        <v>71.233333333333334</v>
      </c>
    </row>
    <row r="11" spans="1:3" x14ac:dyDescent="0.3">
      <c r="A11" s="2" t="s">
        <v>451</v>
      </c>
      <c r="B11" s="20">
        <v>50.333333333333336</v>
      </c>
      <c r="C11" s="20">
        <v>55.533333333333331</v>
      </c>
    </row>
    <row r="12" spans="1:3" x14ac:dyDescent="0.3">
      <c r="A12" s="2" t="s">
        <v>49</v>
      </c>
      <c r="B12" s="20">
        <v>52.155555555555544</v>
      </c>
      <c r="C12" s="20">
        <v>55.211111111111109</v>
      </c>
    </row>
    <row r="13" spans="1:3" x14ac:dyDescent="0.3">
      <c r="A13" s="2" t="s">
        <v>427</v>
      </c>
      <c r="B13" s="20">
        <v>60.6</v>
      </c>
      <c r="C13" s="20">
        <v>53.550000000000004</v>
      </c>
    </row>
    <row r="14" spans="1:3" x14ac:dyDescent="0.3">
      <c r="A14" s="2" t="s">
        <v>147</v>
      </c>
      <c r="B14" s="20">
        <v>50.033333333333331</v>
      </c>
      <c r="C14" s="20">
        <v>55.516666666666659</v>
      </c>
    </row>
    <row r="15" spans="1:3" x14ac:dyDescent="0.3">
      <c r="A15" s="2" t="s">
        <v>38</v>
      </c>
      <c r="B15" s="20">
        <v>59.099999999999994</v>
      </c>
      <c r="C15" s="20">
        <v>59.275000000000006</v>
      </c>
    </row>
    <row r="16" spans="1:3" x14ac:dyDescent="0.3">
      <c r="A16" s="2" t="s">
        <v>298</v>
      </c>
      <c r="B16" s="20">
        <v>74</v>
      </c>
      <c r="C16" s="20">
        <v>73.300000000000011</v>
      </c>
    </row>
    <row r="17" spans="1:3" x14ac:dyDescent="0.3">
      <c r="A17" s="2" t="s">
        <v>156</v>
      </c>
      <c r="B17" s="20">
        <v>38.1</v>
      </c>
      <c r="C17" s="20">
        <v>43.2</v>
      </c>
    </row>
    <row r="18" spans="1:3" x14ac:dyDescent="0.3">
      <c r="A18" s="2" t="s">
        <v>328</v>
      </c>
      <c r="B18" s="20">
        <v>51.5</v>
      </c>
      <c r="C18" s="20">
        <v>50.95</v>
      </c>
    </row>
    <row r="19" spans="1:3" x14ac:dyDescent="0.3">
      <c r="A19" s="2" t="s">
        <v>242</v>
      </c>
      <c r="B19" s="20">
        <v>46.8</v>
      </c>
      <c r="C19" s="20">
        <v>53.175000000000004</v>
      </c>
    </row>
    <row r="20" spans="1:3" x14ac:dyDescent="0.3">
      <c r="A20" s="2" t="s">
        <v>103</v>
      </c>
      <c r="B20" s="20">
        <v>62.633333333333326</v>
      </c>
      <c r="C20" s="20">
        <v>66.083333333333343</v>
      </c>
    </row>
    <row r="21" spans="1:3" x14ac:dyDescent="0.3">
      <c r="A21" s="2" t="s">
        <v>216</v>
      </c>
      <c r="B21" s="20">
        <v>56.2</v>
      </c>
      <c r="C21" s="20">
        <v>61.849999999999994</v>
      </c>
    </row>
    <row r="22" spans="1:3" x14ac:dyDescent="0.3">
      <c r="A22" s="2" t="s">
        <v>168</v>
      </c>
      <c r="B22" s="20">
        <v>44.2</v>
      </c>
      <c r="C22" s="20">
        <v>47.480000000000004</v>
      </c>
    </row>
    <row r="23" spans="1:3" x14ac:dyDescent="0.3">
      <c r="A23" s="2" t="s">
        <v>201</v>
      </c>
      <c r="B23" s="20">
        <v>52.3</v>
      </c>
      <c r="C23" s="20">
        <v>52.5</v>
      </c>
    </row>
    <row r="24" spans="1:3" x14ac:dyDescent="0.3">
      <c r="A24" s="2" t="s">
        <v>61</v>
      </c>
      <c r="B24" s="20">
        <v>41.600000000000009</v>
      </c>
      <c r="C24" s="20">
        <v>47.571428571428569</v>
      </c>
    </row>
    <row r="25" spans="1:3" x14ac:dyDescent="0.3">
      <c r="A25" s="2" t="s">
        <v>441</v>
      </c>
      <c r="B25" s="20">
        <v>66.13333333333334</v>
      </c>
      <c r="C25" s="20">
        <v>73.466666666666654</v>
      </c>
    </row>
    <row r="26" spans="1:3" x14ac:dyDescent="0.3">
      <c r="A26" s="2" t="s">
        <v>475</v>
      </c>
      <c r="B26" s="20">
        <v>50.900000000000006</v>
      </c>
      <c r="C26" s="20">
        <v>55.349999999999994</v>
      </c>
    </row>
    <row r="27" spans="1:3" x14ac:dyDescent="0.3">
      <c r="A27" s="2" t="s">
        <v>213</v>
      </c>
      <c r="B27" s="20">
        <v>42.628571428571426</v>
      </c>
      <c r="C27" s="20">
        <v>47.357142857142854</v>
      </c>
    </row>
    <row r="28" spans="1:3" x14ac:dyDescent="0.3">
      <c r="A28" s="2" t="s">
        <v>116</v>
      </c>
      <c r="B28" s="20">
        <v>43.759999999999991</v>
      </c>
      <c r="C28" s="20">
        <v>45.76</v>
      </c>
    </row>
    <row r="29" spans="1:3" x14ac:dyDescent="0.3">
      <c r="A29" s="2" t="s">
        <v>109</v>
      </c>
      <c r="B29" s="20">
        <v>55.760000000000005</v>
      </c>
      <c r="C29" s="20">
        <v>60.89</v>
      </c>
    </row>
    <row r="30" spans="1:3" x14ac:dyDescent="0.3">
      <c r="A30" s="2" t="s">
        <v>257</v>
      </c>
      <c r="B30" s="20">
        <v>47.966666666666669</v>
      </c>
      <c r="C30" s="20">
        <v>51.416666666666664</v>
      </c>
    </row>
    <row r="31" spans="1:3" x14ac:dyDescent="0.3">
      <c r="A31" s="2" t="s">
        <v>228</v>
      </c>
      <c r="B31" s="20">
        <v>49</v>
      </c>
      <c r="C31" s="20">
        <v>55.474999999999994</v>
      </c>
    </row>
    <row r="32" spans="1:3" x14ac:dyDescent="0.3">
      <c r="A32" s="2" t="s">
        <v>124</v>
      </c>
      <c r="B32" s="20">
        <v>57.900000000000006</v>
      </c>
      <c r="C32" s="20">
        <v>60.749999999999993</v>
      </c>
    </row>
    <row r="33" spans="1:3" x14ac:dyDescent="0.3">
      <c r="A33" s="2" t="s">
        <v>415</v>
      </c>
      <c r="B33" s="20">
        <v>66.400000000000006</v>
      </c>
      <c r="C33" s="20">
        <v>69.449999999999989</v>
      </c>
    </row>
    <row r="34" spans="1:3" x14ac:dyDescent="0.3">
      <c r="A34" s="2" t="s">
        <v>435</v>
      </c>
      <c r="B34" s="20">
        <v>60.25</v>
      </c>
      <c r="C34" s="20">
        <v>63.15</v>
      </c>
    </row>
    <row r="35" spans="1:3" x14ac:dyDescent="0.3">
      <c r="A35" s="2" t="s">
        <v>278</v>
      </c>
      <c r="B35" s="20">
        <v>60.5</v>
      </c>
      <c r="C35" s="20">
        <v>58.65</v>
      </c>
    </row>
    <row r="36" spans="1:3" x14ac:dyDescent="0.3">
      <c r="A36" s="2" t="s">
        <v>353</v>
      </c>
      <c r="B36" s="20">
        <v>49</v>
      </c>
      <c r="C36" s="20">
        <v>53.325000000000003</v>
      </c>
    </row>
    <row r="37" spans="1:3" x14ac:dyDescent="0.3">
      <c r="A37" s="2" t="s">
        <v>285</v>
      </c>
      <c r="B37" s="20">
        <v>56.199999999999996</v>
      </c>
      <c r="C37" s="20">
        <v>57.833333333333336</v>
      </c>
    </row>
    <row r="38" spans="1:3" x14ac:dyDescent="0.3">
      <c r="A38" s="2" t="s">
        <v>133</v>
      </c>
      <c r="B38" s="20">
        <v>60.48571428571428</v>
      </c>
      <c r="C38" s="20">
        <v>63.800000000000004</v>
      </c>
    </row>
    <row r="39" spans="1:3" x14ac:dyDescent="0.3">
      <c r="A39" s="2" t="s">
        <v>72</v>
      </c>
      <c r="B39" s="20">
        <v>48.5</v>
      </c>
      <c r="C39" s="20">
        <v>51.083333333333336</v>
      </c>
    </row>
    <row r="40" spans="1:3" x14ac:dyDescent="0.3">
      <c r="A40" s="2" t="s">
        <v>162</v>
      </c>
      <c r="B40" s="20">
        <v>43.1</v>
      </c>
      <c r="C40" s="20">
        <v>45.274999999999999</v>
      </c>
    </row>
    <row r="41" spans="1:3" x14ac:dyDescent="0.3">
      <c r="A41" s="2" t="s">
        <v>193</v>
      </c>
      <c r="B41" s="20">
        <v>52.20000000000001</v>
      </c>
      <c r="C41" s="20">
        <v>55.916666666666664</v>
      </c>
    </row>
    <row r="42" spans="1:3" x14ac:dyDescent="0.3">
      <c r="A42" s="2" t="s">
        <v>386</v>
      </c>
      <c r="B42" s="20">
        <v>50.9</v>
      </c>
      <c r="C42" s="20">
        <v>54.1</v>
      </c>
    </row>
    <row r="43" spans="1:3" x14ac:dyDescent="0.3">
      <c r="A43" s="2" t="s">
        <v>13</v>
      </c>
      <c r="B43" s="20">
        <v>58.499999999999993</v>
      </c>
      <c r="C43" s="20">
        <v>59.112499999999997</v>
      </c>
    </row>
    <row r="44" spans="1:3" x14ac:dyDescent="0.3">
      <c r="A44" s="2" t="s">
        <v>472</v>
      </c>
      <c r="B44" s="20">
        <v>52.571122994652413</v>
      </c>
      <c r="C44" s="20">
        <v>56.067379679144388</v>
      </c>
    </row>
    <row r="45" spans="1:3" x14ac:dyDescent="0.3">
      <c r="B45"/>
      <c r="C45"/>
    </row>
    <row r="46" spans="1:3" x14ac:dyDescent="0.3">
      <c r="B46"/>
      <c r="C46"/>
    </row>
    <row r="47" spans="1:3" x14ac:dyDescent="0.3">
      <c r="B47"/>
      <c r="C47"/>
    </row>
    <row r="48" spans="1:3" x14ac:dyDescent="0.3">
      <c r="B48"/>
      <c r="C48"/>
    </row>
    <row r="49" spans="2:3" x14ac:dyDescent="0.3">
      <c r="B49"/>
      <c r="C49"/>
    </row>
    <row r="50" spans="2:3" x14ac:dyDescent="0.3">
      <c r="B50"/>
      <c r="C50"/>
    </row>
    <row r="51" spans="2:3" x14ac:dyDescent="0.3">
      <c r="B51"/>
      <c r="C51"/>
    </row>
    <row r="52" spans="2:3" x14ac:dyDescent="0.3">
      <c r="B52"/>
      <c r="C52"/>
    </row>
    <row r="53" spans="2:3" x14ac:dyDescent="0.3">
      <c r="B53"/>
      <c r="C53"/>
    </row>
    <row r="54" spans="2:3" x14ac:dyDescent="0.3">
      <c r="B54"/>
      <c r="C54"/>
    </row>
    <row r="55" spans="2:3" x14ac:dyDescent="0.3">
      <c r="B55"/>
      <c r="C55"/>
    </row>
    <row r="56" spans="2:3" x14ac:dyDescent="0.3">
      <c r="B56"/>
      <c r="C56"/>
    </row>
    <row r="57" spans="2:3" x14ac:dyDescent="0.3">
      <c r="B57"/>
      <c r="C57"/>
    </row>
    <row r="58" spans="2:3" x14ac:dyDescent="0.3">
      <c r="B58"/>
      <c r="C58"/>
    </row>
    <row r="59" spans="2:3" x14ac:dyDescent="0.3">
      <c r="B59"/>
      <c r="C59"/>
    </row>
    <row r="60" spans="2:3" x14ac:dyDescent="0.3">
      <c r="B60"/>
      <c r="C60"/>
    </row>
    <row r="61" spans="2:3" x14ac:dyDescent="0.3">
      <c r="B61"/>
      <c r="C61"/>
    </row>
    <row r="62" spans="2:3" x14ac:dyDescent="0.3">
      <c r="B62"/>
      <c r="C62"/>
    </row>
    <row r="63" spans="2:3" x14ac:dyDescent="0.3">
      <c r="B63"/>
      <c r="C63"/>
    </row>
    <row r="64" spans="2:3" x14ac:dyDescent="0.3">
      <c r="B64"/>
      <c r="C64"/>
    </row>
    <row r="65" spans="2:3" x14ac:dyDescent="0.3">
      <c r="B65"/>
      <c r="C65"/>
    </row>
    <row r="66" spans="2:3" x14ac:dyDescent="0.3">
      <c r="B66"/>
      <c r="C66"/>
    </row>
    <row r="67" spans="2:3" x14ac:dyDescent="0.3">
      <c r="B67"/>
      <c r="C67"/>
    </row>
    <row r="68" spans="2:3" x14ac:dyDescent="0.3">
      <c r="B68"/>
      <c r="C68"/>
    </row>
    <row r="69" spans="2:3" x14ac:dyDescent="0.3">
      <c r="B69"/>
      <c r="C69"/>
    </row>
    <row r="70" spans="2:3" x14ac:dyDescent="0.3">
      <c r="B70"/>
      <c r="C70"/>
    </row>
    <row r="71" spans="2:3" x14ac:dyDescent="0.3">
      <c r="B71"/>
      <c r="C71"/>
    </row>
    <row r="72" spans="2:3" x14ac:dyDescent="0.3">
      <c r="B72"/>
      <c r="C72"/>
    </row>
    <row r="73" spans="2:3" x14ac:dyDescent="0.3">
      <c r="B73"/>
      <c r="C73"/>
    </row>
    <row r="74" spans="2:3" x14ac:dyDescent="0.3">
      <c r="B74"/>
      <c r="C74"/>
    </row>
    <row r="75" spans="2:3" x14ac:dyDescent="0.3">
      <c r="B75"/>
      <c r="C75"/>
    </row>
    <row r="76" spans="2:3" x14ac:dyDescent="0.3">
      <c r="B76"/>
      <c r="C76"/>
    </row>
    <row r="77" spans="2:3" x14ac:dyDescent="0.3">
      <c r="B77"/>
      <c r="C77"/>
    </row>
    <row r="78" spans="2:3" x14ac:dyDescent="0.3">
      <c r="B78"/>
      <c r="C78"/>
    </row>
    <row r="79" spans="2:3" x14ac:dyDescent="0.3">
      <c r="B79"/>
      <c r="C79"/>
    </row>
    <row r="80" spans="2:3" x14ac:dyDescent="0.3">
      <c r="B80"/>
      <c r="C80"/>
    </row>
    <row r="81" spans="2:3" x14ac:dyDescent="0.3">
      <c r="B81"/>
      <c r="C81"/>
    </row>
    <row r="82" spans="2:3" x14ac:dyDescent="0.3">
      <c r="B82"/>
      <c r="C82"/>
    </row>
    <row r="83" spans="2:3" x14ac:dyDescent="0.3">
      <c r="B83"/>
      <c r="C83"/>
    </row>
    <row r="84" spans="2:3" x14ac:dyDescent="0.3">
      <c r="B84"/>
      <c r="C84"/>
    </row>
    <row r="85" spans="2:3" x14ac:dyDescent="0.3">
      <c r="B85"/>
      <c r="C85"/>
    </row>
    <row r="86" spans="2:3" x14ac:dyDescent="0.3">
      <c r="B86"/>
      <c r="C86"/>
    </row>
    <row r="87" spans="2:3" x14ac:dyDescent="0.3">
      <c r="B87"/>
      <c r="C87"/>
    </row>
    <row r="88" spans="2:3" x14ac:dyDescent="0.3">
      <c r="B88"/>
      <c r="C88"/>
    </row>
    <row r="89" spans="2:3" x14ac:dyDescent="0.3">
      <c r="B89"/>
      <c r="C89"/>
    </row>
    <row r="90" spans="2:3" x14ac:dyDescent="0.3">
      <c r="B90"/>
      <c r="C90"/>
    </row>
    <row r="91" spans="2:3" x14ac:dyDescent="0.3">
      <c r="B91"/>
      <c r="C91"/>
    </row>
    <row r="92" spans="2:3" x14ac:dyDescent="0.3">
      <c r="B92"/>
      <c r="C92"/>
    </row>
    <row r="93" spans="2:3" x14ac:dyDescent="0.3">
      <c r="B93"/>
      <c r="C93"/>
    </row>
    <row r="94" spans="2:3" x14ac:dyDescent="0.3">
      <c r="B94"/>
      <c r="C94"/>
    </row>
    <row r="95" spans="2:3" x14ac:dyDescent="0.3">
      <c r="B95"/>
      <c r="C95"/>
    </row>
    <row r="96" spans="2:3" x14ac:dyDescent="0.3">
      <c r="B96"/>
      <c r="C96"/>
    </row>
    <row r="97" spans="2:3" x14ac:dyDescent="0.3">
      <c r="B97"/>
      <c r="C97"/>
    </row>
    <row r="98" spans="2:3" x14ac:dyDescent="0.3">
      <c r="B98"/>
      <c r="C98"/>
    </row>
    <row r="99" spans="2:3" x14ac:dyDescent="0.3">
      <c r="B99"/>
      <c r="C99"/>
    </row>
    <row r="100" spans="2:3" x14ac:dyDescent="0.3">
      <c r="B100"/>
      <c r="C100"/>
    </row>
    <row r="101" spans="2:3" x14ac:dyDescent="0.3">
      <c r="B101"/>
      <c r="C101"/>
    </row>
    <row r="102" spans="2:3" x14ac:dyDescent="0.3">
      <c r="B102"/>
      <c r="C102"/>
    </row>
    <row r="103" spans="2:3" x14ac:dyDescent="0.3">
      <c r="B103"/>
      <c r="C103"/>
    </row>
    <row r="104" spans="2:3" x14ac:dyDescent="0.3">
      <c r="B104"/>
      <c r="C104"/>
    </row>
    <row r="105" spans="2:3" x14ac:dyDescent="0.3">
      <c r="B105"/>
      <c r="C105"/>
    </row>
    <row r="106" spans="2:3" x14ac:dyDescent="0.3">
      <c r="B106"/>
      <c r="C106"/>
    </row>
    <row r="107" spans="2:3" x14ac:dyDescent="0.3">
      <c r="B107"/>
      <c r="C107"/>
    </row>
    <row r="108" spans="2:3" x14ac:dyDescent="0.3">
      <c r="B108"/>
      <c r="C108"/>
    </row>
    <row r="109" spans="2:3" x14ac:dyDescent="0.3">
      <c r="B109"/>
      <c r="C109"/>
    </row>
    <row r="110" spans="2:3" x14ac:dyDescent="0.3">
      <c r="B110"/>
      <c r="C110"/>
    </row>
    <row r="111" spans="2:3" x14ac:dyDescent="0.3">
      <c r="B111"/>
      <c r="C111"/>
    </row>
    <row r="112" spans="2:3" x14ac:dyDescent="0.3">
      <c r="B112"/>
      <c r="C112"/>
    </row>
    <row r="113" spans="2:3" x14ac:dyDescent="0.3">
      <c r="B113"/>
      <c r="C113"/>
    </row>
    <row r="114" spans="2:3" x14ac:dyDescent="0.3">
      <c r="B114"/>
      <c r="C114"/>
    </row>
    <row r="115" spans="2:3" x14ac:dyDescent="0.3">
      <c r="B115"/>
      <c r="C115"/>
    </row>
    <row r="116" spans="2:3" x14ac:dyDescent="0.3">
      <c r="B116"/>
      <c r="C116"/>
    </row>
    <row r="117" spans="2:3" x14ac:dyDescent="0.3">
      <c r="B117"/>
      <c r="C117"/>
    </row>
    <row r="118" spans="2:3" x14ac:dyDescent="0.3">
      <c r="B118"/>
      <c r="C118"/>
    </row>
    <row r="119" spans="2:3" x14ac:dyDescent="0.3">
      <c r="B119"/>
      <c r="C119"/>
    </row>
    <row r="120" spans="2:3" x14ac:dyDescent="0.3">
      <c r="B120"/>
      <c r="C120"/>
    </row>
    <row r="121" spans="2:3" x14ac:dyDescent="0.3">
      <c r="B121"/>
      <c r="C121"/>
    </row>
    <row r="122" spans="2:3" x14ac:dyDescent="0.3">
      <c r="B122"/>
      <c r="C122"/>
    </row>
    <row r="123" spans="2:3" x14ac:dyDescent="0.3">
      <c r="B123"/>
      <c r="C123"/>
    </row>
    <row r="124" spans="2:3" x14ac:dyDescent="0.3">
      <c r="B124"/>
      <c r="C124"/>
    </row>
    <row r="125" spans="2:3" x14ac:dyDescent="0.3">
      <c r="B125"/>
      <c r="C125"/>
    </row>
    <row r="126" spans="2:3" x14ac:dyDescent="0.3">
      <c r="B126"/>
      <c r="C126"/>
    </row>
    <row r="127" spans="2:3" x14ac:dyDescent="0.3">
      <c r="B127"/>
      <c r="C127"/>
    </row>
    <row r="128" spans="2:3" x14ac:dyDescent="0.3">
      <c r="B128"/>
      <c r="C128"/>
    </row>
    <row r="129" spans="2:3" x14ac:dyDescent="0.3">
      <c r="B129"/>
      <c r="C129"/>
    </row>
    <row r="130" spans="2:3" x14ac:dyDescent="0.3">
      <c r="B130"/>
      <c r="C130"/>
    </row>
    <row r="131" spans="2:3" x14ac:dyDescent="0.3">
      <c r="B131"/>
      <c r="C131"/>
    </row>
    <row r="132" spans="2:3" x14ac:dyDescent="0.3">
      <c r="B132"/>
      <c r="C132"/>
    </row>
    <row r="133" spans="2:3" x14ac:dyDescent="0.3">
      <c r="B133"/>
      <c r="C133"/>
    </row>
    <row r="134" spans="2:3" x14ac:dyDescent="0.3">
      <c r="B134"/>
      <c r="C134"/>
    </row>
    <row r="135" spans="2:3" x14ac:dyDescent="0.3">
      <c r="B135"/>
      <c r="C135"/>
    </row>
    <row r="136" spans="2:3" x14ac:dyDescent="0.3">
      <c r="B136"/>
      <c r="C136"/>
    </row>
    <row r="137" spans="2:3" x14ac:dyDescent="0.3">
      <c r="B137"/>
      <c r="C137"/>
    </row>
    <row r="138" spans="2:3" x14ac:dyDescent="0.3">
      <c r="B138"/>
      <c r="C138"/>
    </row>
    <row r="139" spans="2:3" x14ac:dyDescent="0.3">
      <c r="B139"/>
      <c r="C139"/>
    </row>
    <row r="140" spans="2:3" x14ac:dyDescent="0.3">
      <c r="B140"/>
      <c r="C140"/>
    </row>
    <row r="141" spans="2:3" x14ac:dyDescent="0.3">
      <c r="B141"/>
      <c r="C141"/>
    </row>
    <row r="142" spans="2:3" x14ac:dyDescent="0.3">
      <c r="B142"/>
      <c r="C142"/>
    </row>
    <row r="143" spans="2:3" x14ac:dyDescent="0.3">
      <c r="B143"/>
      <c r="C143"/>
    </row>
    <row r="144" spans="2:3" x14ac:dyDescent="0.3">
      <c r="B144"/>
      <c r="C144"/>
    </row>
    <row r="145" spans="2:3" x14ac:dyDescent="0.3">
      <c r="B145"/>
      <c r="C145"/>
    </row>
    <row r="146" spans="2:3" x14ac:dyDescent="0.3">
      <c r="B146"/>
      <c r="C146"/>
    </row>
    <row r="147" spans="2:3" x14ac:dyDescent="0.3">
      <c r="B147"/>
      <c r="C147"/>
    </row>
    <row r="148" spans="2:3" x14ac:dyDescent="0.3">
      <c r="B148"/>
      <c r="C148"/>
    </row>
    <row r="149" spans="2:3" x14ac:dyDescent="0.3">
      <c r="B149"/>
      <c r="C149"/>
    </row>
    <row r="150" spans="2:3" x14ac:dyDescent="0.3">
      <c r="B150"/>
      <c r="C150"/>
    </row>
    <row r="151" spans="2:3" x14ac:dyDescent="0.3">
      <c r="B151"/>
      <c r="C151"/>
    </row>
    <row r="152" spans="2:3" x14ac:dyDescent="0.3">
      <c r="B152"/>
      <c r="C152"/>
    </row>
    <row r="153" spans="2:3" x14ac:dyDescent="0.3">
      <c r="B153"/>
      <c r="C153"/>
    </row>
    <row r="154" spans="2:3" x14ac:dyDescent="0.3">
      <c r="B154"/>
      <c r="C154"/>
    </row>
    <row r="155" spans="2:3" x14ac:dyDescent="0.3">
      <c r="B155"/>
      <c r="C155"/>
    </row>
    <row r="156" spans="2:3" x14ac:dyDescent="0.3">
      <c r="B156"/>
      <c r="C156"/>
    </row>
    <row r="157" spans="2:3" x14ac:dyDescent="0.3">
      <c r="B157"/>
      <c r="C157"/>
    </row>
    <row r="158" spans="2:3" x14ac:dyDescent="0.3">
      <c r="B158"/>
      <c r="C158"/>
    </row>
    <row r="159" spans="2:3" x14ac:dyDescent="0.3">
      <c r="B159"/>
      <c r="C159"/>
    </row>
    <row r="160" spans="2:3" x14ac:dyDescent="0.3">
      <c r="B160"/>
      <c r="C160"/>
    </row>
    <row r="161" spans="2:3" x14ac:dyDescent="0.3">
      <c r="B161"/>
      <c r="C161"/>
    </row>
    <row r="162" spans="2:3" x14ac:dyDescent="0.3">
      <c r="B162"/>
      <c r="C162"/>
    </row>
    <row r="163" spans="2:3" x14ac:dyDescent="0.3">
      <c r="B163"/>
      <c r="C163"/>
    </row>
    <row r="164" spans="2:3" x14ac:dyDescent="0.3">
      <c r="B164"/>
      <c r="C164"/>
    </row>
    <row r="165" spans="2:3" x14ac:dyDescent="0.3">
      <c r="B165"/>
      <c r="C165"/>
    </row>
    <row r="166" spans="2:3" x14ac:dyDescent="0.3">
      <c r="B166"/>
      <c r="C166"/>
    </row>
    <row r="167" spans="2:3" x14ac:dyDescent="0.3">
      <c r="B167"/>
      <c r="C167"/>
    </row>
    <row r="168" spans="2:3" x14ac:dyDescent="0.3">
      <c r="B168"/>
      <c r="C168"/>
    </row>
    <row r="169" spans="2:3" x14ac:dyDescent="0.3">
      <c r="B169"/>
      <c r="C169"/>
    </row>
    <row r="170" spans="2:3" x14ac:dyDescent="0.3">
      <c r="B170"/>
      <c r="C170"/>
    </row>
    <row r="171" spans="2:3" x14ac:dyDescent="0.3">
      <c r="B171"/>
      <c r="C171"/>
    </row>
    <row r="172" spans="2:3" x14ac:dyDescent="0.3">
      <c r="B172"/>
      <c r="C172"/>
    </row>
    <row r="173" spans="2:3" x14ac:dyDescent="0.3">
      <c r="B173"/>
      <c r="C173"/>
    </row>
    <row r="174" spans="2:3" x14ac:dyDescent="0.3">
      <c r="B174"/>
      <c r="C174"/>
    </row>
    <row r="175" spans="2:3" x14ac:dyDescent="0.3">
      <c r="B175"/>
      <c r="C175"/>
    </row>
    <row r="176" spans="2:3" x14ac:dyDescent="0.3">
      <c r="B176"/>
      <c r="C176"/>
    </row>
    <row r="177" spans="2:3" x14ac:dyDescent="0.3">
      <c r="B177"/>
      <c r="C177"/>
    </row>
    <row r="178" spans="2:3" x14ac:dyDescent="0.3">
      <c r="B178"/>
      <c r="C178"/>
    </row>
    <row r="179" spans="2:3" x14ac:dyDescent="0.3">
      <c r="B179"/>
      <c r="C179"/>
    </row>
    <row r="180" spans="2:3" x14ac:dyDescent="0.3">
      <c r="B180"/>
      <c r="C180"/>
    </row>
    <row r="181" spans="2:3" x14ac:dyDescent="0.3">
      <c r="B181"/>
      <c r="C181"/>
    </row>
    <row r="182" spans="2:3" x14ac:dyDescent="0.3">
      <c r="B182"/>
      <c r="C182"/>
    </row>
    <row r="183" spans="2:3" x14ac:dyDescent="0.3">
      <c r="B183"/>
      <c r="C183"/>
    </row>
    <row r="184" spans="2:3" x14ac:dyDescent="0.3">
      <c r="B184"/>
      <c r="C184"/>
    </row>
    <row r="185" spans="2:3" x14ac:dyDescent="0.3">
      <c r="B185"/>
      <c r="C185"/>
    </row>
    <row r="186" spans="2:3" x14ac:dyDescent="0.3">
      <c r="B186"/>
      <c r="C186"/>
    </row>
    <row r="187" spans="2:3" x14ac:dyDescent="0.3">
      <c r="B187"/>
      <c r="C187"/>
    </row>
    <row r="188" spans="2:3" x14ac:dyDescent="0.3">
      <c r="B188"/>
      <c r="C188"/>
    </row>
    <row r="189" spans="2:3" x14ac:dyDescent="0.3">
      <c r="B189"/>
      <c r="C189"/>
    </row>
    <row r="190" spans="2:3" x14ac:dyDescent="0.3">
      <c r="B190"/>
      <c r="C190"/>
    </row>
    <row r="191" spans="2:3" x14ac:dyDescent="0.3">
      <c r="B191"/>
      <c r="C191"/>
    </row>
    <row r="192" spans="2:3" x14ac:dyDescent="0.3">
      <c r="B192"/>
      <c r="C192"/>
    </row>
    <row r="193" spans="2:3" x14ac:dyDescent="0.3">
      <c r="B193"/>
      <c r="C193"/>
    </row>
    <row r="194" spans="2:3" x14ac:dyDescent="0.3">
      <c r="B194"/>
      <c r="C194"/>
    </row>
    <row r="195" spans="2:3" x14ac:dyDescent="0.3">
      <c r="B195"/>
      <c r="C195"/>
    </row>
    <row r="196" spans="2:3" x14ac:dyDescent="0.3">
      <c r="B196"/>
      <c r="C196"/>
    </row>
    <row r="197" spans="2:3" x14ac:dyDescent="0.3">
      <c r="B197"/>
      <c r="C197"/>
    </row>
    <row r="198" spans="2:3" x14ac:dyDescent="0.3">
      <c r="B198"/>
      <c r="C198"/>
    </row>
    <row r="199" spans="2:3" x14ac:dyDescent="0.3">
      <c r="B199"/>
      <c r="C199"/>
    </row>
    <row r="200" spans="2:3" x14ac:dyDescent="0.3">
      <c r="B200"/>
      <c r="C200"/>
    </row>
    <row r="201" spans="2:3" x14ac:dyDescent="0.3">
      <c r="B201"/>
      <c r="C201"/>
    </row>
    <row r="202" spans="2:3" x14ac:dyDescent="0.3">
      <c r="B202"/>
      <c r="C202"/>
    </row>
    <row r="203" spans="2:3" x14ac:dyDescent="0.3">
      <c r="B203"/>
      <c r="C203"/>
    </row>
    <row r="204" spans="2:3" x14ac:dyDescent="0.3">
      <c r="B204"/>
      <c r="C204"/>
    </row>
    <row r="205" spans="2:3" x14ac:dyDescent="0.3">
      <c r="B205"/>
      <c r="C205"/>
    </row>
    <row r="206" spans="2:3" x14ac:dyDescent="0.3">
      <c r="B206"/>
      <c r="C206"/>
    </row>
    <row r="207" spans="2:3" x14ac:dyDescent="0.3">
      <c r="B207"/>
      <c r="C207"/>
    </row>
    <row r="208" spans="2:3" x14ac:dyDescent="0.3">
      <c r="B208"/>
      <c r="C208"/>
    </row>
    <row r="209" spans="2:3" x14ac:dyDescent="0.3">
      <c r="B209"/>
      <c r="C209"/>
    </row>
    <row r="210" spans="2:3" x14ac:dyDescent="0.3">
      <c r="B210"/>
      <c r="C210"/>
    </row>
    <row r="211" spans="2:3" x14ac:dyDescent="0.3">
      <c r="B211"/>
      <c r="C211"/>
    </row>
    <row r="212" spans="2:3" x14ac:dyDescent="0.3">
      <c r="B212"/>
      <c r="C212"/>
    </row>
    <row r="213" spans="2:3" x14ac:dyDescent="0.3">
      <c r="B213"/>
      <c r="C213"/>
    </row>
    <row r="214" spans="2:3" x14ac:dyDescent="0.3">
      <c r="B214"/>
      <c r="C214"/>
    </row>
    <row r="215" spans="2:3" x14ac:dyDescent="0.3">
      <c r="B215"/>
      <c r="C215"/>
    </row>
    <row r="216" spans="2:3" x14ac:dyDescent="0.3">
      <c r="B216"/>
      <c r="C216"/>
    </row>
    <row r="217" spans="2:3" x14ac:dyDescent="0.3">
      <c r="B217"/>
      <c r="C217"/>
    </row>
    <row r="218" spans="2:3" x14ac:dyDescent="0.3">
      <c r="B218"/>
      <c r="C218"/>
    </row>
    <row r="219" spans="2:3" x14ac:dyDescent="0.3">
      <c r="B219"/>
      <c r="C219"/>
    </row>
    <row r="220" spans="2:3" x14ac:dyDescent="0.3">
      <c r="B220"/>
      <c r="C220"/>
    </row>
    <row r="221" spans="2:3" x14ac:dyDescent="0.3">
      <c r="B221"/>
      <c r="C221"/>
    </row>
    <row r="222" spans="2:3" x14ac:dyDescent="0.3">
      <c r="B222"/>
      <c r="C222"/>
    </row>
    <row r="223" spans="2:3" x14ac:dyDescent="0.3">
      <c r="B223"/>
      <c r="C223"/>
    </row>
    <row r="224" spans="2:3" x14ac:dyDescent="0.3">
      <c r="B224"/>
      <c r="C224"/>
    </row>
    <row r="225" spans="2:3" x14ac:dyDescent="0.3">
      <c r="B225"/>
      <c r="C225"/>
    </row>
    <row r="226" spans="2:3" x14ac:dyDescent="0.3">
      <c r="B226"/>
      <c r="C226"/>
    </row>
    <row r="227" spans="2:3" x14ac:dyDescent="0.3">
      <c r="B227"/>
      <c r="C227"/>
    </row>
    <row r="228" spans="2:3" x14ac:dyDescent="0.3">
      <c r="B228"/>
      <c r="C228"/>
    </row>
    <row r="229" spans="2:3" x14ac:dyDescent="0.3">
      <c r="B229"/>
      <c r="C229"/>
    </row>
    <row r="230" spans="2:3" x14ac:dyDescent="0.3">
      <c r="B230"/>
      <c r="C230"/>
    </row>
    <row r="231" spans="2:3" x14ac:dyDescent="0.3">
      <c r="B231"/>
      <c r="C231"/>
    </row>
    <row r="232" spans="2:3" x14ac:dyDescent="0.3">
      <c r="B232"/>
      <c r="C232"/>
    </row>
    <row r="233" spans="2:3" x14ac:dyDescent="0.3">
      <c r="B233"/>
      <c r="C233"/>
    </row>
    <row r="234" spans="2:3" x14ac:dyDescent="0.3">
      <c r="B234"/>
      <c r="C234"/>
    </row>
    <row r="235" spans="2:3" x14ac:dyDescent="0.3">
      <c r="B235"/>
      <c r="C235"/>
    </row>
    <row r="236" spans="2:3" x14ac:dyDescent="0.3">
      <c r="B236"/>
      <c r="C236"/>
    </row>
    <row r="237" spans="2:3" x14ac:dyDescent="0.3">
      <c r="B237"/>
      <c r="C237"/>
    </row>
    <row r="238" spans="2:3" x14ac:dyDescent="0.3">
      <c r="B238"/>
      <c r="C238"/>
    </row>
    <row r="239" spans="2:3" x14ac:dyDescent="0.3">
      <c r="B239"/>
      <c r="C239"/>
    </row>
    <row r="240" spans="2:3" x14ac:dyDescent="0.3">
      <c r="B240"/>
      <c r="C240"/>
    </row>
    <row r="241" spans="2:3" x14ac:dyDescent="0.3">
      <c r="B241"/>
      <c r="C241"/>
    </row>
    <row r="242" spans="2:3" x14ac:dyDescent="0.3">
      <c r="B242"/>
      <c r="C242"/>
    </row>
    <row r="243" spans="2:3" x14ac:dyDescent="0.3">
      <c r="B243"/>
      <c r="C243"/>
    </row>
    <row r="244" spans="2:3" x14ac:dyDescent="0.3">
      <c r="B244"/>
      <c r="C244"/>
    </row>
    <row r="245" spans="2:3" x14ac:dyDescent="0.3">
      <c r="B245"/>
      <c r="C245"/>
    </row>
    <row r="246" spans="2:3" x14ac:dyDescent="0.3">
      <c r="B246"/>
      <c r="C246"/>
    </row>
    <row r="247" spans="2:3" x14ac:dyDescent="0.3">
      <c r="B247"/>
      <c r="C247"/>
    </row>
    <row r="248" spans="2:3" x14ac:dyDescent="0.3">
      <c r="B248"/>
      <c r="C248"/>
    </row>
    <row r="249" spans="2:3" x14ac:dyDescent="0.3">
      <c r="B249"/>
      <c r="C249"/>
    </row>
    <row r="250" spans="2:3" x14ac:dyDescent="0.3">
      <c r="B250"/>
      <c r="C250"/>
    </row>
    <row r="251" spans="2:3" x14ac:dyDescent="0.3">
      <c r="B251"/>
      <c r="C251"/>
    </row>
    <row r="252" spans="2:3" x14ac:dyDescent="0.3">
      <c r="B252"/>
      <c r="C252"/>
    </row>
    <row r="253" spans="2:3" x14ac:dyDescent="0.3">
      <c r="B253"/>
      <c r="C253"/>
    </row>
    <row r="254" spans="2:3" x14ac:dyDescent="0.3">
      <c r="B254"/>
      <c r="C254"/>
    </row>
    <row r="255" spans="2:3" x14ac:dyDescent="0.3">
      <c r="B255"/>
      <c r="C255"/>
    </row>
    <row r="256" spans="2:3" x14ac:dyDescent="0.3">
      <c r="B256"/>
      <c r="C256"/>
    </row>
    <row r="257" spans="2:3" x14ac:dyDescent="0.3">
      <c r="B257"/>
      <c r="C257"/>
    </row>
    <row r="258" spans="2:3" x14ac:dyDescent="0.3">
      <c r="B258"/>
      <c r="C258"/>
    </row>
    <row r="259" spans="2:3" x14ac:dyDescent="0.3">
      <c r="B259"/>
      <c r="C259"/>
    </row>
    <row r="260" spans="2:3" x14ac:dyDescent="0.3">
      <c r="B260"/>
      <c r="C260"/>
    </row>
    <row r="261" spans="2:3" x14ac:dyDescent="0.3">
      <c r="B261"/>
      <c r="C261"/>
    </row>
    <row r="262" spans="2:3" x14ac:dyDescent="0.3">
      <c r="B262"/>
      <c r="C262"/>
    </row>
    <row r="263" spans="2:3" x14ac:dyDescent="0.3">
      <c r="B263"/>
      <c r="C263"/>
    </row>
    <row r="264" spans="2:3" x14ac:dyDescent="0.3">
      <c r="B264"/>
      <c r="C264"/>
    </row>
    <row r="265" spans="2:3" x14ac:dyDescent="0.3">
      <c r="B265"/>
      <c r="C265"/>
    </row>
    <row r="266" spans="2:3" x14ac:dyDescent="0.3">
      <c r="B266"/>
      <c r="C266"/>
    </row>
    <row r="267" spans="2:3" x14ac:dyDescent="0.3">
      <c r="B267"/>
      <c r="C267"/>
    </row>
    <row r="268" spans="2:3" x14ac:dyDescent="0.3">
      <c r="B268"/>
      <c r="C268"/>
    </row>
    <row r="269" spans="2:3" x14ac:dyDescent="0.3">
      <c r="B269"/>
      <c r="C269"/>
    </row>
    <row r="270" spans="2:3" x14ac:dyDescent="0.3">
      <c r="B270"/>
      <c r="C270"/>
    </row>
    <row r="271" spans="2:3" x14ac:dyDescent="0.3">
      <c r="B271"/>
      <c r="C271"/>
    </row>
    <row r="272" spans="2:3" x14ac:dyDescent="0.3">
      <c r="B272"/>
      <c r="C272"/>
    </row>
    <row r="273" spans="2:3" x14ac:dyDescent="0.3">
      <c r="B273"/>
      <c r="C273"/>
    </row>
    <row r="274" spans="2:3" x14ac:dyDescent="0.3">
      <c r="B274"/>
      <c r="C274"/>
    </row>
    <row r="275" spans="2:3" x14ac:dyDescent="0.3">
      <c r="B275"/>
      <c r="C275"/>
    </row>
    <row r="276" spans="2:3" x14ac:dyDescent="0.3">
      <c r="B276"/>
      <c r="C276"/>
    </row>
    <row r="277" spans="2:3" x14ac:dyDescent="0.3">
      <c r="B277"/>
      <c r="C277"/>
    </row>
    <row r="278" spans="2:3" x14ac:dyDescent="0.3">
      <c r="B278"/>
      <c r="C278"/>
    </row>
    <row r="279" spans="2:3" x14ac:dyDescent="0.3">
      <c r="B279"/>
      <c r="C279"/>
    </row>
    <row r="280" spans="2:3" x14ac:dyDescent="0.3">
      <c r="B280"/>
      <c r="C280"/>
    </row>
    <row r="281" spans="2:3" x14ac:dyDescent="0.3">
      <c r="B281"/>
      <c r="C281"/>
    </row>
    <row r="282" spans="2:3" x14ac:dyDescent="0.3">
      <c r="B282"/>
      <c r="C282"/>
    </row>
    <row r="283" spans="2:3" x14ac:dyDescent="0.3">
      <c r="B283"/>
      <c r="C283"/>
    </row>
    <row r="284" spans="2:3" x14ac:dyDescent="0.3">
      <c r="B284"/>
      <c r="C28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3D6C-CE8C-452B-86DA-9AEBA0639E7D}">
  <dimension ref="A1:D471"/>
  <sheetViews>
    <sheetView workbookViewId="0">
      <selection activeCell="A11" sqref="A11"/>
    </sheetView>
  </sheetViews>
  <sheetFormatPr defaultRowHeight="14.4" x14ac:dyDescent="0.3"/>
  <cols>
    <col min="1" max="1" width="26.5546875" style="7" bestFit="1" customWidth="1"/>
    <col min="2" max="2" width="19.77734375" style="6" bestFit="1" customWidth="1"/>
    <col min="3" max="3" width="20.77734375" style="19" bestFit="1" customWidth="1"/>
    <col min="4" max="4" width="22.33203125" style="19" bestFit="1" customWidth="1"/>
  </cols>
  <sheetData>
    <row r="1" spans="1:4" x14ac:dyDescent="0.3">
      <c r="A1" s="1" t="s">
        <v>471</v>
      </c>
      <c r="B1" s="19" t="s">
        <v>474</v>
      </c>
      <c r="C1" s="19" t="s">
        <v>487</v>
      </c>
      <c r="D1" s="19" t="s">
        <v>488</v>
      </c>
    </row>
    <row r="2" spans="1:4" x14ac:dyDescent="0.3">
      <c r="A2" s="2" t="s">
        <v>398</v>
      </c>
      <c r="B2" s="20">
        <v>0.4526810993228903</v>
      </c>
      <c r="C2" s="20">
        <v>0.42300316549191747</v>
      </c>
      <c r="D2" s="20">
        <v>0.23333333333333331</v>
      </c>
    </row>
    <row r="3" spans="1:4" x14ac:dyDescent="0.3">
      <c r="A3" s="2" t="s">
        <v>308</v>
      </c>
      <c r="B3" s="20">
        <v>0.38699637389202257</v>
      </c>
      <c r="C3" s="20">
        <v>0.4056699398162813</v>
      </c>
      <c r="D3" s="20">
        <v>0.55277777777777815</v>
      </c>
    </row>
    <row r="4" spans="1:4" x14ac:dyDescent="0.3">
      <c r="A4" s="2" t="s">
        <v>252</v>
      </c>
      <c r="B4" s="20">
        <v>0.45773974714770277</v>
      </c>
      <c r="C4" s="20">
        <v>0.41413419913419913</v>
      </c>
      <c r="D4" s="20">
        <v>0.18703703703703703</v>
      </c>
    </row>
    <row r="5" spans="1:4" x14ac:dyDescent="0.3">
      <c r="A5" s="2" t="s">
        <v>336</v>
      </c>
      <c r="B5" s="20">
        <v>0.44468876843270971</v>
      </c>
      <c r="C5" s="20">
        <v>0.42657602173921944</v>
      </c>
      <c r="D5" s="20">
        <v>0.29722222222222228</v>
      </c>
    </row>
    <row r="6" spans="1:4" x14ac:dyDescent="0.3">
      <c r="A6" s="2" t="s">
        <v>86</v>
      </c>
      <c r="B6" s="20">
        <v>0.42345679105266126</v>
      </c>
      <c r="C6" s="20">
        <v>0.37784158836163834</v>
      </c>
      <c r="D6" s="20">
        <v>7.4691358024691415E-2</v>
      </c>
    </row>
    <row r="7" spans="1:4" x14ac:dyDescent="0.3">
      <c r="A7" s="2" t="s">
        <v>322</v>
      </c>
      <c r="B7" s="20">
        <v>0.36926781827444077</v>
      </c>
      <c r="C7" s="20">
        <v>0.35934249696791504</v>
      </c>
      <c r="D7" s="20">
        <v>0.27499999999999997</v>
      </c>
    </row>
    <row r="8" spans="1:4" x14ac:dyDescent="0.3">
      <c r="A8" s="2" t="s">
        <v>393</v>
      </c>
      <c r="B8" s="20">
        <v>0.4601626016260163</v>
      </c>
      <c r="C8" s="20">
        <v>0.40638297872340423</v>
      </c>
      <c r="D8" s="20">
        <v>3.8888888888888654E-2</v>
      </c>
    </row>
    <row r="9" spans="1:4" x14ac:dyDescent="0.3">
      <c r="A9" s="2" t="s">
        <v>208</v>
      </c>
      <c r="B9" s="20">
        <v>0.39449541284403672</v>
      </c>
      <c r="C9" s="20">
        <v>0.37322834645669289</v>
      </c>
      <c r="D9" s="20">
        <v>0.24444444444444435</v>
      </c>
    </row>
    <row r="10" spans="1:4" x14ac:dyDescent="0.3">
      <c r="A10" s="2" t="s">
        <v>366</v>
      </c>
      <c r="B10" s="20">
        <v>0.4424370860927152</v>
      </c>
      <c r="C10" s="20">
        <v>0.42231731943270406</v>
      </c>
      <c r="D10" s="20">
        <v>0.2537037037037036</v>
      </c>
    </row>
    <row r="11" spans="1:4" x14ac:dyDescent="0.3">
      <c r="A11" s="2" t="s">
        <v>451</v>
      </c>
      <c r="B11" s="20">
        <v>0.40515624945788886</v>
      </c>
      <c r="C11" s="20">
        <v>0.39043664668664668</v>
      </c>
      <c r="D11" s="20">
        <v>0.2888888888888887</v>
      </c>
    </row>
    <row r="12" spans="1:4" x14ac:dyDescent="0.3">
      <c r="A12" s="2" t="s">
        <v>49</v>
      </c>
      <c r="B12" s="20">
        <v>0.58601747815230965</v>
      </c>
      <c r="C12" s="20">
        <v>0.51599169262720657</v>
      </c>
      <c r="D12" s="20">
        <v>0.16975308641975306</v>
      </c>
    </row>
    <row r="13" spans="1:4" x14ac:dyDescent="0.3">
      <c r="A13" s="2" t="s">
        <v>427</v>
      </c>
      <c r="B13" s="20">
        <v>0.48095238095238096</v>
      </c>
      <c r="C13" s="20">
        <v>0.37187500000000007</v>
      </c>
      <c r="D13" s="20">
        <v>-0.3916666666666665</v>
      </c>
    </row>
    <row r="14" spans="1:4" x14ac:dyDescent="0.3">
      <c r="A14" s="2" t="s">
        <v>147</v>
      </c>
      <c r="B14" s="20">
        <v>0.44990015118555232</v>
      </c>
      <c r="C14" s="20">
        <v>0.42941587614051652</v>
      </c>
      <c r="D14" s="20">
        <v>0.30462962962962953</v>
      </c>
    </row>
    <row r="15" spans="1:4" x14ac:dyDescent="0.3">
      <c r="A15" s="2" t="s">
        <v>38</v>
      </c>
      <c r="B15" s="20">
        <v>0.5523364485981308</v>
      </c>
      <c r="C15" s="20">
        <v>0.47420000000000001</v>
      </c>
      <c r="D15" s="20">
        <v>9.7222222222223629E-3</v>
      </c>
    </row>
    <row r="16" spans="1:4" x14ac:dyDescent="0.3">
      <c r="A16" s="2" t="s">
        <v>298</v>
      </c>
      <c r="B16" s="20">
        <v>0.15052104075401568</v>
      </c>
      <c r="C16" s="20">
        <v>0.14385962880612688</v>
      </c>
      <c r="D16" s="20">
        <v>-3.8888888888888654E-2</v>
      </c>
    </row>
    <row r="17" spans="1:4" x14ac:dyDescent="0.3">
      <c r="A17" s="2" t="s">
        <v>156</v>
      </c>
      <c r="B17" s="20">
        <v>0.39690721649484539</v>
      </c>
      <c r="C17" s="20">
        <v>0.37907656791073496</v>
      </c>
      <c r="D17" s="20">
        <v>0.28333333333333344</v>
      </c>
    </row>
    <row r="18" spans="1:4" x14ac:dyDescent="0.3">
      <c r="A18" s="2" t="s">
        <v>328</v>
      </c>
      <c r="B18" s="20">
        <v>0.39059701492537313</v>
      </c>
      <c r="C18" s="20">
        <v>0.34007823613086774</v>
      </c>
      <c r="D18" s="20">
        <v>-3.0555555555555398E-2</v>
      </c>
    </row>
    <row r="19" spans="1:4" x14ac:dyDescent="0.3">
      <c r="A19" s="2" t="s">
        <v>242</v>
      </c>
      <c r="B19" s="20">
        <v>0.46112405358182873</v>
      </c>
      <c r="C19" s="20">
        <v>0.44496148459383755</v>
      </c>
      <c r="D19" s="20">
        <v>0.35416666666666685</v>
      </c>
    </row>
    <row r="20" spans="1:4" x14ac:dyDescent="0.3">
      <c r="A20" s="2" t="s">
        <v>103</v>
      </c>
      <c r="B20" s="20">
        <v>0.57650148885207775</v>
      </c>
      <c r="C20" s="20">
        <v>0.52203539511073516</v>
      </c>
      <c r="D20" s="20">
        <v>0.19166666666666668</v>
      </c>
    </row>
    <row r="21" spans="1:4" x14ac:dyDescent="0.3">
      <c r="A21" s="2" t="s">
        <v>216</v>
      </c>
      <c r="B21" s="20">
        <v>0.58471948488241887</v>
      </c>
      <c r="C21" s="20">
        <v>0.54209194674194872</v>
      </c>
      <c r="D21" s="20">
        <v>0.31388888888888894</v>
      </c>
    </row>
    <row r="22" spans="1:4" x14ac:dyDescent="0.3">
      <c r="A22" s="2" t="s">
        <v>168</v>
      </c>
      <c r="B22" s="20">
        <v>0.4882116831849837</v>
      </c>
      <c r="C22" s="20">
        <v>0.43727574510946071</v>
      </c>
      <c r="D22" s="20">
        <v>0.18222222222222223</v>
      </c>
    </row>
    <row r="23" spans="1:4" x14ac:dyDescent="0.3">
      <c r="A23" s="2" t="s">
        <v>201</v>
      </c>
      <c r="B23" s="20">
        <v>0.47724770642201841</v>
      </c>
      <c r="C23" s="20">
        <v>0.41152189960629915</v>
      </c>
      <c r="D23" s="20">
        <v>1.1111111111110874E-2</v>
      </c>
    </row>
    <row r="24" spans="1:4" x14ac:dyDescent="0.3">
      <c r="A24" s="2" t="s">
        <v>61</v>
      </c>
      <c r="B24" s="20">
        <v>0.52159074170978925</v>
      </c>
      <c r="C24" s="20">
        <v>0.48655538816118832</v>
      </c>
      <c r="D24" s="20">
        <v>0.33174603174603173</v>
      </c>
    </row>
    <row r="25" spans="1:4" x14ac:dyDescent="0.3">
      <c r="A25" s="2" t="s">
        <v>441</v>
      </c>
      <c r="B25" s="20">
        <v>0.53209462365591398</v>
      </c>
      <c r="C25" s="20">
        <v>0.51619718309859153</v>
      </c>
      <c r="D25" s="20">
        <v>0.4074074074074075</v>
      </c>
    </row>
    <row r="26" spans="1:4" x14ac:dyDescent="0.3">
      <c r="A26" s="2" t="s">
        <v>475</v>
      </c>
      <c r="B26" s="20">
        <v>0.45719459198454854</v>
      </c>
      <c r="C26" s="20">
        <v>0.42842996898115004</v>
      </c>
      <c r="D26" s="20">
        <v>0.24722222222222201</v>
      </c>
    </row>
    <row r="27" spans="1:4" x14ac:dyDescent="0.3">
      <c r="A27" s="2" t="s">
        <v>213</v>
      </c>
      <c r="B27" s="20">
        <v>0.35786418743205528</v>
      </c>
      <c r="C27" s="20">
        <v>0.34446541553410637</v>
      </c>
      <c r="D27" s="20">
        <v>0.26269841269841282</v>
      </c>
    </row>
    <row r="28" spans="1:4" x14ac:dyDescent="0.3">
      <c r="A28" s="2" t="s">
        <v>116</v>
      </c>
      <c r="B28" s="20">
        <v>0.51121992562377572</v>
      </c>
      <c r="C28" s="20">
        <v>0.44179057211975692</v>
      </c>
      <c r="D28" s="20">
        <v>0.11111111111111127</v>
      </c>
    </row>
    <row r="29" spans="1:4" x14ac:dyDescent="0.3">
      <c r="A29" s="2" t="s">
        <v>109</v>
      </c>
      <c r="B29" s="20">
        <v>0.51935464902319917</v>
      </c>
      <c r="C29" s="20">
        <v>0.48493249456748078</v>
      </c>
      <c r="D29" s="20">
        <v>0.28500000000000003</v>
      </c>
    </row>
    <row r="30" spans="1:4" x14ac:dyDescent="0.3">
      <c r="A30" s="2" t="s">
        <v>257</v>
      </c>
      <c r="B30" s="20">
        <v>0.35189228932035049</v>
      </c>
      <c r="C30" s="20">
        <v>0.33312958005020826</v>
      </c>
      <c r="D30" s="20">
        <v>0.19166666666666696</v>
      </c>
    </row>
    <row r="31" spans="1:4" x14ac:dyDescent="0.3">
      <c r="A31" s="2" t="s">
        <v>228</v>
      </c>
      <c r="B31" s="20">
        <v>0.50590764816210065</v>
      </c>
      <c r="C31" s="20">
        <v>0.48321849480920698</v>
      </c>
      <c r="D31" s="20">
        <v>0.35972222222222183</v>
      </c>
    </row>
    <row r="32" spans="1:4" x14ac:dyDescent="0.3">
      <c r="A32" s="2" t="s">
        <v>124</v>
      </c>
      <c r="B32" s="20">
        <v>0.64399308556611934</v>
      </c>
      <c r="C32" s="20">
        <v>0.56297264854668605</v>
      </c>
      <c r="D32" s="20">
        <v>0.15833333333333283</v>
      </c>
    </row>
    <row r="33" spans="1:4" x14ac:dyDescent="0.3">
      <c r="A33" s="2" t="s">
        <v>415</v>
      </c>
      <c r="B33" s="20">
        <v>0.51165803203267157</v>
      </c>
      <c r="C33" s="20">
        <v>0.47004318477360174</v>
      </c>
      <c r="D33" s="20">
        <v>0.1694444444444444</v>
      </c>
    </row>
    <row r="34" spans="1:4" x14ac:dyDescent="0.3">
      <c r="A34" s="2" t="s">
        <v>435</v>
      </c>
      <c r="B34" s="20">
        <v>0.49023295684836343</v>
      </c>
      <c r="C34" s="20">
        <v>0.44842773668389235</v>
      </c>
      <c r="D34" s="20">
        <v>0.16111111111111093</v>
      </c>
    </row>
    <row r="35" spans="1:4" x14ac:dyDescent="0.3">
      <c r="A35" s="2" t="s">
        <v>278</v>
      </c>
      <c r="B35" s="20">
        <v>0.47641369047619048</v>
      </c>
      <c r="C35" s="20">
        <v>0.40439022070015218</v>
      </c>
      <c r="D35" s="20">
        <v>-0.10277777777777786</v>
      </c>
    </row>
    <row r="36" spans="1:4" x14ac:dyDescent="0.3">
      <c r="A36" s="2" t="s">
        <v>353</v>
      </c>
      <c r="B36" s="20">
        <v>0.37830361298926041</v>
      </c>
      <c r="C36" s="20">
        <v>0.3614435984993396</v>
      </c>
      <c r="D36" s="20">
        <v>0.24027777777777784</v>
      </c>
    </row>
    <row r="37" spans="1:4" x14ac:dyDescent="0.3">
      <c r="A37" s="2" t="s">
        <v>285</v>
      </c>
      <c r="B37" s="20">
        <v>0.37868601986249045</v>
      </c>
      <c r="C37" s="20">
        <v>0.34878938890566796</v>
      </c>
      <c r="D37" s="20">
        <v>9.074074074074058E-2</v>
      </c>
    </row>
    <row r="38" spans="1:4" x14ac:dyDescent="0.3">
      <c r="A38" s="2" t="s">
        <v>133</v>
      </c>
      <c r="B38" s="20">
        <v>0.49553557037298068</v>
      </c>
      <c r="C38" s="20">
        <v>0.45484200616879672</v>
      </c>
      <c r="D38" s="20">
        <v>0.18412698412698406</v>
      </c>
    </row>
    <row r="39" spans="1:4" x14ac:dyDescent="0.3">
      <c r="A39" s="2" t="s">
        <v>72</v>
      </c>
      <c r="B39" s="20">
        <v>0.49247810220623633</v>
      </c>
      <c r="C39" s="20">
        <v>0.43837821729579912</v>
      </c>
      <c r="D39" s="20">
        <v>0.14351851851851857</v>
      </c>
    </row>
    <row r="40" spans="1:4" x14ac:dyDescent="0.3">
      <c r="A40" s="2" t="s">
        <v>162</v>
      </c>
      <c r="B40" s="20">
        <v>0.40810753936757116</v>
      </c>
      <c r="C40" s="20">
        <v>0.36558302108920726</v>
      </c>
      <c r="D40" s="20">
        <v>0.12083333333333326</v>
      </c>
    </row>
    <row r="41" spans="1:4" x14ac:dyDescent="0.3">
      <c r="A41" s="2" t="s">
        <v>193</v>
      </c>
      <c r="B41" s="20">
        <v>0.47038728171973743</v>
      </c>
      <c r="C41" s="20">
        <v>0.43330684592385338</v>
      </c>
      <c r="D41" s="20">
        <v>0.2064814814814814</v>
      </c>
    </row>
    <row r="42" spans="1:4" x14ac:dyDescent="0.3">
      <c r="A42" s="2" t="s">
        <v>386</v>
      </c>
      <c r="B42" s="20">
        <v>0.40717566016073475</v>
      </c>
      <c r="C42" s="20">
        <v>0.37746101364522422</v>
      </c>
      <c r="D42" s="20">
        <v>0.17777777777777792</v>
      </c>
    </row>
    <row r="43" spans="1:4" x14ac:dyDescent="0.3">
      <c r="A43" s="2" t="s">
        <v>13</v>
      </c>
      <c r="B43" s="20">
        <v>0.58592300228133198</v>
      </c>
      <c r="C43" s="20">
        <v>0.5021996976392531</v>
      </c>
      <c r="D43" s="20">
        <v>3.4027777777777816E-2</v>
      </c>
    </row>
    <row r="44" spans="1:4" x14ac:dyDescent="0.3">
      <c r="A44" s="2" t="s">
        <v>472</v>
      </c>
      <c r="B44" s="20">
        <v>0.47431547042661804</v>
      </c>
      <c r="C44" s="20">
        <v>0.43404739753135274</v>
      </c>
      <c r="D44" s="20">
        <v>0.19423648247177655</v>
      </c>
    </row>
    <row r="45" spans="1:4" x14ac:dyDescent="0.3">
      <c r="A45"/>
      <c r="B45"/>
      <c r="C45"/>
      <c r="D45"/>
    </row>
    <row r="46" spans="1:4" x14ac:dyDescent="0.3">
      <c r="A46"/>
      <c r="B46"/>
      <c r="C46"/>
      <c r="D46"/>
    </row>
    <row r="47" spans="1:4" x14ac:dyDescent="0.3">
      <c r="A47"/>
      <c r="B47"/>
      <c r="C47"/>
      <c r="D47"/>
    </row>
    <row r="48" spans="1:4" x14ac:dyDescent="0.3">
      <c r="A48"/>
      <c r="B48"/>
      <c r="C48"/>
      <c r="D48"/>
    </row>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spans="1:4" x14ac:dyDescent="0.3">
      <c r="A273"/>
      <c r="B273"/>
      <c r="C273"/>
      <c r="D273"/>
    </row>
    <row r="274" spans="1:4" x14ac:dyDescent="0.3">
      <c r="A274"/>
      <c r="B274"/>
      <c r="C274"/>
      <c r="D274"/>
    </row>
    <row r="275" spans="1:4" x14ac:dyDescent="0.3">
      <c r="A275"/>
      <c r="B275"/>
      <c r="C275"/>
      <c r="D275"/>
    </row>
    <row r="276" spans="1:4" x14ac:dyDescent="0.3">
      <c r="A276"/>
      <c r="B276"/>
      <c r="C276"/>
      <c r="D276"/>
    </row>
    <row r="277" spans="1:4" x14ac:dyDescent="0.3">
      <c r="A277"/>
      <c r="B277"/>
      <c r="C277"/>
      <c r="D277"/>
    </row>
    <row r="278" spans="1:4" x14ac:dyDescent="0.3">
      <c r="A278"/>
      <c r="B278"/>
      <c r="C278"/>
      <c r="D278"/>
    </row>
    <row r="279" spans="1:4" x14ac:dyDescent="0.3">
      <c r="A279"/>
      <c r="B279"/>
      <c r="C279"/>
      <c r="D279"/>
    </row>
    <row r="280" spans="1:4" x14ac:dyDescent="0.3">
      <c r="A280"/>
      <c r="B280"/>
      <c r="C280"/>
      <c r="D280"/>
    </row>
    <row r="281" spans="1:4" x14ac:dyDescent="0.3">
      <c r="A281"/>
      <c r="B281"/>
      <c r="C281"/>
      <c r="D281"/>
    </row>
    <row r="282" spans="1:4" x14ac:dyDescent="0.3">
      <c r="A282"/>
      <c r="B282"/>
      <c r="C282"/>
      <c r="D282"/>
    </row>
    <row r="283" spans="1:4" x14ac:dyDescent="0.3">
      <c r="A283"/>
      <c r="B283"/>
      <c r="C283"/>
      <c r="D283"/>
    </row>
    <row r="284" spans="1:4" x14ac:dyDescent="0.3">
      <c r="A284"/>
      <c r="B284"/>
      <c r="C284"/>
      <c r="D284"/>
    </row>
    <row r="285" spans="1:4" x14ac:dyDescent="0.3">
      <c r="A285"/>
      <c r="B285" s="19"/>
    </row>
    <row r="286" spans="1:4" x14ac:dyDescent="0.3">
      <c r="A286"/>
      <c r="B286" s="19"/>
    </row>
    <row r="287" spans="1:4" x14ac:dyDescent="0.3">
      <c r="A287"/>
      <c r="B287" s="19"/>
    </row>
    <row r="288" spans="1:4" x14ac:dyDescent="0.3">
      <c r="A288"/>
      <c r="B288" s="19"/>
    </row>
    <row r="289" spans="1:2" x14ac:dyDescent="0.3">
      <c r="A289"/>
      <c r="B289" s="19"/>
    </row>
    <row r="290" spans="1:2" x14ac:dyDescent="0.3">
      <c r="A290"/>
      <c r="B290" s="19"/>
    </row>
    <row r="291" spans="1:2" x14ac:dyDescent="0.3">
      <c r="A291"/>
      <c r="B291" s="19"/>
    </row>
    <row r="292" spans="1:2" x14ac:dyDescent="0.3">
      <c r="A292"/>
      <c r="B292" s="19"/>
    </row>
    <row r="293" spans="1:2" x14ac:dyDescent="0.3">
      <c r="A293"/>
      <c r="B293" s="19"/>
    </row>
    <row r="294" spans="1:2" x14ac:dyDescent="0.3">
      <c r="A294"/>
      <c r="B294" s="19"/>
    </row>
    <row r="295" spans="1:2" x14ac:dyDescent="0.3">
      <c r="A295"/>
      <c r="B295" s="19"/>
    </row>
    <row r="296" spans="1:2" x14ac:dyDescent="0.3">
      <c r="A296"/>
      <c r="B296" s="19"/>
    </row>
    <row r="297" spans="1:2" x14ac:dyDescent="0.3">
      <c r="A297"/>
      <c r="B297" s="19"/>
    </row>
    <row r="298" spans="1:2" x14ac:dyDescent="0.3">
      <c r="A298"/>
      <c r="B298" s="19"/>
    </row>
    <row r="299" spans="1:2" x14ac:dyDescent="0.3">
      <c r="A299"/>
      <c r="B299" s="19"/>
    </row>
    <row r="300" spans="1:2" x14ac:dyDescent="0.3">
      <c r="A300"/>
      <c r="B300" s="19"/>
    </row>
    <row r="301" spans="1:2" x14ac:dyDescent="0.3">
      <c r="A301"/>
      <c r="B301" s="19"/>
    </row>
    <row r="302" spans="1:2" x14ac:dyDescent="0.3">
      <c r="A302"/>
      <c r="B302" s="19"/>
    </row>
    <row r="303" spans="1:2" x14ac:dyDescent="0.3">
      <c r="A303"/>
      <c r="B303" s="19"/>
    </row>
    <row r="304" spans="1:2" x14ac:dyDescent="0.3">
      <c r="A304"/>
      <c r="B304" s="19"/>
    </row>
    <row r="305" spans="1:2" x14ac:dyDescent="0.3">
      <c r="A305"/>
      <c r="B305" s="19"/>
    </row>
    <row r="306" spans="1:2" x14ac:dyDescent="0.3">
      <c r="A306"/>
      <c r="B306" s="19"/>
    </row>
    <row r="307" spans="1:2" x14ac:dyDescent="0.3">
      <c r="A307"/>
      <c r="B307" s="19"/>
    </row>
    <row r="308" spans="1:2" x14ac:dyDescent="0.3">
      <c r="A308"/>
      <c r="B308" s="19"/>
    </row>
    <row r="309" spans="1:2" x14ac:dyDescent="0.3">
      <c r="A309"/>
      <c r="B309" s="19"/>
    </row>
    <row r="310" spans="1:2" x14ac:dyDescent="0.3">
      <c r="A310"/>
      <c r="B310" s="19"/>
    </row>
    <row r="311" spans="1:2" x14ac:dyDescent="0.3">
      <c r="A311"/>
      <c r="B311" s="19"/>
    </row>
    <row r="312" spans="1:2" x14ac:dyDescent="0.3">
      <c r="A312"/>
      <c r="B312" s="19"/>
    </row>
    <row r="313" spans="1:2" x14ac:dyDescent="0.3">
      <c r="A313"/>
      <c r="B313" s="19"/>
    </row>
    <row r="314" spans="1:2" x14ac:dyDescent="0.3">
      <c r="A314"/>
      <c r="B314" s="19"/>
    </row>
    <row r="315" spans="1:2" x14ac:dyDescent="0.3">
      <c r="A315"/>
      <c r="B315" s="19"/>
    </row>
    <row r="316" spans="1:2" x14ac:dyDescent="0.3">
      <c r="A316"/>
      <c r="B316" s="19"/>
    </row>
    <row r="317" spans="1:2" x14ac:dyDescent="0.3">
      <c r="A317"/>
      <c r="B317" s="19"/>
    </row>
    <row r="318" spans="1:2" x14ac:dyDescent="0.3">
      <c r="A318"/>
      <c r="B318" s="19"/>
    </row>
    <row r="319" spans="1:2" x14ac:dyDescent="0.3">
      <c r="A319"/>
      <c r="B319" s="19"/>
    </row>
    <row r="320" spans="1:2" x14ac:dyDescent="0.3">
      <c r="A320"/>
      <c r="B320" s="19"/>
    </row>
    <row r="321" spans="1:2" x14ac:dyDescent="0.3">
      <c r="A321"/>
      <c r="B321" s="19"/>
    </row>
    <row r="322" spans="1:2" x14ac:dyDescent="0.3">
      <c r="A322"/>
      <c r="B322" s="19"/>
    </row>
    <row r="323" spans="1:2" x14ac:dyDescent="0.3">
      <c r="A323"/>
      <c r="B323" s="19"/>
    </row>
    <row r="324" spans="1:2" x14ac:dyDescent="0.3">
      <c r="A324"/>
      <c r="B324" s="19"/>
    </row>
    <row r="325" spans="1:2" x14ac:dyDescent="0.3">
      <c r="A325"/>
      <c r="B325" s="19"/>
    </row>
    <row r="326" spans="1:2" x14ac:dyDescent="0.3">
      <c r="A326"/>
      <c r="B326" s="19"/>
    </row>
    <row r="327" spans="1:2" x14ac:dyDescent="0.3">
      <c r="A327"/>
      <c r="B327" s="19"/>
    </row>
    <row r="328" spans="1:2" x14ac:dyDescent="0.3">
      <c r="A328"/>
      <c r="B328" s="19"/>
    </row>
    <row r="329" spans="1:2" x14ac:dyDescent="0.3">
      <c r="A329"/>
      <c r="B329" s="19"/>
    </row>
    <row r="330" spans="1:2" x14ac:dyDescent="0.3">
      <c r="A330"/>
      <c r="B330" s="19"/>
    </row>
    <row r="331" spans="1:2" x14ac:dyDescent="0.3">
      <c r="A331"/>
      <c r="B331" s="19"/>
    </row>
    <row r="332" spans="1:2" x14ac:dyDescent="0.3">
      <c r="A332"/>
      <c r="B332" s="19"/>
    </row>
    <row r="333" spans="1:2" x14ac:dyDescent="0.3">
      <c r="A333"/>
      <c r="B333" s="19"/>
    </row>
    <row r="334" spans="1:2" x14ac:dyDescent="0.3">
      <c r="A334"/>
      <c r="B334" s="19"/>
    </row>
    <row r="335" spans="1:2" x14ac:dyDescent="0.3">
      <c r="A335"/>
      <c r="B335" s="19"/>
    </row>
    <row r="336" spans="1:2" x14ac:dyDescent="0.3">
      <c r="A336"/>
      <c r="B336" s="19"/>
    </row>
    <row r="337" spans="1:2" x14ac:dyDescent="0.3">
      <c r="A337"/>
      <c r="B337" s="19"/>
    </row>
    <row r="338" spans="1:2" x14ac:dyDescent="0.3">
      <c r="A338"/>
      <c r="B338" s="19"/>
    </row>
    <row r="339" spans="1:2" x14ac:dyDescent="0.3">
      <c r="A339"/>
      <c r="B339" s="19"/>
    </row>
    <row r="340" spans="1:2" x14ac:dyDescent="0.3">
      <c r="A340"/>
      <c r="B340" s="19"/>
    </row>
    <row r="341" spans="1:2" x14ac:dyDescent="0.3">
      <c r="A341"/>
      <c r="B341" s="19"/>
    </row>
    <row r="342" spans="1:2" x14ac:dyDescent="0.3">
      <c r="A342"/>
      <c r="B342" s="19"/>
    </row>
    <row r="343" spans="1:2" x14ac:dyDescent="0.3">
      <c r="A343"/>
      <c r="B343" s="19"/>
    </row>
    <row r="344" spans="1:2" x14ac:dyDescent="0.3">
      <c r="A344"/>
      <c r="B344" s="19"/>
    </row>
    <row r="345" spans="1:2" x14ac:dyDescent="0.3">
      <c r="A345"/>
      <c r="B345" s="19"/>
    </row>
    <row r="346" spans="1:2" x14ac:dyDescent="0.3">
      <c r="A346"/>
      <c r="B346" s="19"/>
    </row>
    <row r="347" spans="1:2" x14ac:dyDescent="0.3">
      <c r="A347"/>
      <c r="B347" s="19"/>
    </row>
    <row r="348" spans="1:2" x14ac:dyDescent="0.3">
      <c r="A348"/>
      <c r="B348" s="19"/>
    </row>
    <row r="349" spans="1:2" x14ac:dyDescent="0.3">
      <c r="A349"/>
      <c r="B349" s="19"/>
    </row>
    <row r="350" spans="1:2" x14ac:dyDescent="0.3">
      <c r="A350"/>
      <c r="B350" s="19"/>
    </row>
    <row r="351" spans="1:2" x14ac:dyDescent="0.3">
      <c r="A351"/>
      <c r="B351" s="19"/>
    </row>
    <row r="352" spans="1:2" x14ac:dyDescent="0.3">
      <c r="A352"/>
      <c r="B352" s="19"/>
    </row>
    <row r="353" spans="1:2" x14ac:dyDescent="0.3">
      <c r="A353"/>
      <c r="B353" s="19"/>
    </row>
    <row r="354" spans="1:2" x14ac:dyDescent="0.3">
      <c r="A354"/>
      <c r="B354" s="19"/>
    </row>
    <row r="355" spans="1:2" x14ac:dyDescent="0.3">
      <c r="A355"/>
      <c r="B355" s="19"/>
    </row>
    <row r="356" spans="1:2" x14ac:dyDescent="0.3">
      <c r="A356"/>
      <c r="B356" s="19"/>
    </row>
    <row r="357" spans="1:2" x14ac:dyDescent="0.3">
      <c r="A357"/>
      <c r="B357" s="19"/>
    </row>
    <row r="358" spans="1:2" x14ac:dyDescent="0.3">
      <c r="A358"/>
      <c r="B358" s="19"/>
    </row>
    <row r="359" spans="1:2" x14ac:dyDescent="0.3">
      <c r="A359"/>
      <c r="B359" s="19"/>
    </row>
    <row r="360" spans="1:2" x14ac:dyDescent="0.3">
      <c r="A360"/>
      <c r="B360" s="19"/>
    </row>
    <row r="361" spans="1:2" x14ac:dyDescent="0.3">
      <c r="A361"/>
      <c r="B361" s="19"/>
    </row>
    <row r="362" spans="1:2" x14ac:dyDescent="0.3">
      <c r="A362"/>
      <c r="B362" s="19"/>
    </row>
    <row r="363" spans="1:2" x14ac:dyDescent="0.3">
      <c r="A363"/>
      <c r="B363" s="19"/>
    </row>
    <row r="364" spans="1:2" x14ac:dyDescent="0.3">
      <c r="A364"/>
      <c r="B364" s="19"/>
    </row>
    <row r="365" spans="1:2" x14ac:dyDescent="0.3">
      <c r="A365"/>
      <c r="B365" s="19"/>
    </row>
    <row r="366" spans="1:2" x14ac:dyDescent="0.3">
      <c r="A366"/>
      <c r="B366" s="19"/>
    </row>
    <row r="367" spans="1:2" x14ac:dyDescent="0.3">
      <c r="A367"/>
      <c r="B367" s="19"/>
    </row>
    <row r="368" spans="1:2" x14ac:dyDescent="0.3">
      <c r="A368"/>
      <c r="B368" s="19"/>
    </row>
    <row r="369" spans="1:2" x14ac:dyDescent="0.3">
      <c r="A369"/>
      <c r="B369" s="19"/>
    </row>
    <row r="370" spans="1:2" x14ac:dyDescent="0.3">
      <c r="A370"/>
      <c r="B370" s="19"/>
    </row>
    <row r="371" spans="1:2" x14ac:dyDescent="0.3">
      <c r="A371"/>
      <c r="B371" s="19"/>
    </row>
    <row r="372" spans="1:2" x14ac:dyDescent="0.3">
      <c r="A372"/>
      <c r="B372" s="19"/>
    </row>
    <row r="373" spans="1:2" x14ac:dyDescent="0.3">
      <c r="A373"/>
      <c r="B373" s="19"/>
    </row>
    <row r="374" spans="1:2" x14ac:dyDescent="0.3">
      <c r="A374"/>
      <c r="B374" s="19"/>
    </row>
    <row r="375" spans="1:2" x14ac:dyDescent="0.3">
      <c r="A375"/>
      <c r="B375" s="19"/>
    </row>
    <row r="376" spans="1:2" x14ac:dyDescent="0.3">
      <c r="A376"/>
      <c r="B376" s="19"/>
    </row>
    <row r="377" spans="1:2" x14ac:dyDescent="0.3">
      <c r="A377"/>
      <c r="B377" s="19"/>
    </row>
    <row r="378" spans="1:2" x14ac:dyDescent="0.3">
      <c r="A378"/>
      <c r="B378" s="19"/>
    </row>
    <row r="379" spans="1:2" x14ac:dyDescent="0.3">
      <c r="A379"/>
      <c r="B379" s="19"/>
    </row>
    <row r="380" spans="1:2" x14ac:dyDescent="0.3">
      <c r="A380"/>
      <c r="B380" s="19"/>
    </row>
    <row r="381" spans="1:2" x14ac:dyDescent="0.3">
      <c r="A381"/>
      <c r="B381" s="19"/>
    </row>
    <row r="382" spans="1:2" x14ac:dyDescent="0.3">
      <c r="A382"/>
      <c r="B382" s="19"/>
    </row>
    <row r="383" spans="1:2" x14ac:dyDescent="0.3">
      <c r="A383"/>
      <c r="B383" s="19"/>
    </row>
    <row r="384" spans="1:2" x14ac:dyDescent="0.3">
      <c r="A384"/>
      <c r="B384" s="19"/>
    </row>
    <row r="385" spans="1:2" x14ac:dyDescent="0.3">
      <c r="A385"/>
      <c r="B385" s="19"/>
    </row>
    <row r="386" spans="1:2" x14ac:dyDescent="0.3">
      <c r="A386"/>
      <c r="B386" s="19"/>
    </row>
    <row r="387" spans="1:2" x14ac:dyDescent="0.3">
      <c r="A387"/>
      <c r="B387" s="19"/>
    </row>
    <row r="388" spans="1:2" x14ac:dyDescent="0.3">
      <c r="A388"/>
      <c r="B388" s="19"/>
    </row>
    <row r="389" spans="1:2" x14ac:dyDescent="0.3">
      <c r="A389"/>
      <c r="B389" s="19"/>
    </row>
    <row r="390" spans="1:2" x14ac:dyDescent="0.3">
      <c r="A390"/>
      <c r="B390" s="19"/>
    </row>
    <row r="391" spans="1:2" x14ac:dyDescent="0.3">
      <c r="A391"/>
      <c r="B391" s="19"/>
    </row>
    <row r="392" spans="1:2" x14ac:dyDescent="0.3">
      <c r="A392"/>
      <c r="B392" s="19"/>
    </row>
    <row r="393" spans="1:2" x14ac:dyDescent="0.3">
      <c r="A393"/>
      <c r="B393" s="19"/>
    </row>
    <row r="394" spans="1:2" x14ac:dyDescent="0.3">
      <c r="A394"/>
      <c r="B394" s="19"/>
    </row>
    <row r="395" spans="1:2" x14ac:dyDescent="0.3">
      <c r="A395"/>
      <c r="B395" s="19"/>
    </row>
    <row r="396" spans="1:2" x14ac:dyDescent="0.3">
      <c r="A396"/>
      <c r="B396" s="19"/>
    </row>
    <row r="397" spans="1:2" x14ac:dyDescent="0.3">
      <c r="A397"/>
      <c r="B397" s="19"/>
    </row>
    <row r="398" spans="1:2" x14ac:dyDescent="0.3">
      <c r="A398"/>
      <c r="B398" s="19"/>
    </row>
    <row r="399" spans="1:2" x14ac:dyDescent="0.3">
      <c r="A399"/>
      <c r="B399" s="19"/>
    </row>
    <row r="400" spans="1:2" x14ac:dyDescent="0.3">
      <c r="A400"/>
      <c r="B400" s="19"/>
    </row>
    <row r="401" spans="1:2" x14ac:dyDescent="0.3">
      <c r="A401"/>
      <c r="B401" s="19"/>
    </row>
    <row r="402" spans="1:2" x14ac:dyDescent="0.3">
      <c r="A402"/>
      <c r="B402" s="19"/>
    </row>
    <row r="403" spans="1:2" x14ac:dyDescent="0.3">
      <c r="A403"/>
      <c r="B403" s="19"/>
    </row>
    <row r="404" spans="1:2" x14ac:dyDescent="0.3">
      <c r="A404"/>
      <c r="B404" s="19"/>
    </row>
    <row r="405" spans="1:2" x14ac:dyDescent="0.3">
      <c r="A405"/>
      <c r="B405" s="19"/>
    </row>
    <row r="406" spans="1:2" x14ac:dyDescent="0.3">
      <c r="A406"/>
      <c r="B406" s="19"/>
    </row>
    <row r="407" spans="1:2" x14ac:dyDescent="0.3">
      <c r="A407"/>
      <c r="B407" s="19"/>
    </row>
    <row r="408" spans="1:2" x14ac:dyDescent="0.3">
      <c r="A408"/>
      <c r="B408" s="19"/>
    </row>
    <row r="409" spans="1:2" x14ac:dyDescent="0.3">
      <c r="A409"/>
      <c r="B409" s="19"/>
    </row>
    <row r="410" spans="1:2" x14ac:dyDescent="0.3">
      <c r="A410"/>
      <c r="B410" s="19"/>
    </row>
    <row r="411" spans="1:2" x14ac:dyDescent="0.3">
      <c r="A411"/>
      <c r="B411" s="19"/>
    </row>
    <row r="412" spans="1:2" x14ac:dyDescent="0.3">
      <c r="A412"/>
      <c r="B412" s="19"/>
    </row>
    <row r="413" spans="1:2" x14ac:dyDescent="0.3">
      <c r="A413"/>
      <c r="B413" s="19"/>
    </row>
    <row r="414" spans="1:2" x14ac:dyDescent="0.3">
      <c r="A414"/>
      <c r="B414" s="19"/>
    </row>
    <row r="415" spans="1:2" x14ac:dyDescent="0.3">
      <c r="A415"/>
      <c r="B415" s="19"/>
    </row>
    <row r="416" spans="1:2" x14ac:dyDescent="0.3">
      <c r="A416"/>
      <c r="B416" s="19"/>
    </row>
    <row r="417" spans="1:2" x14ac:dyDescent="0.3">
      <c r="A417"/>
      <c r="B417" s="19"/>
    </row>
    <row r="418" spans="1:2" x14ac:dyDescent="0.3">
      <c r="A418"/>
      <c r="B418" s="19"/>
    </row>
    <row r="419" spans="1:2" x14ac:dyDescent="0.3">
      <c r="A419"/>
      <c r="B419" s="19"/>
    </row>
    <row r="420" spans="1:2" x14ac:dyDescent="0.3">
      <c r="A420"/>
      <c r="B420" s="19"/>
    </row>
    <row r="421" spans="1:2" x14ac:dyDescent="0.3">
      <c r="A421"/>
      <c r="B421" s="19"/>
    </row>
    <row r="422" spans="1:2" x14ac:dyDescent="0.3">
      <c r="A422"/>
      <c r="B422" s="19"/>
    </row>
    <row r="423" spans="1:2" x14ac:dyDescent="0.3">
      <c r="A423"/>
      <c r="B423" s="19"/>
    </row>
    <row r="424" spans="1:2" x14ac:dyDescent="0.3">
      <c r="A424"/>
      <c r="B424" s="19"/>
    </row>
    <row r="425" spans="1:2" x14ac:dyDescent="0.3">
      <c r="A425"/>
      <c r="B425" s="19"/>
    </row>
    <row r="426" spans="1:2" x14ac:dyDescent="0.3">
      <c r="A426"/>
      <c r="B426" s="19"/>
    </row>
    <row r="427" spans="1:2" x14ac:dyDescent="0.3">
      <c r="A427"/>
      <c r="B427" s="19"/>
    </row>
    <row r="428" spans="1:2" x14ac:dyDescent="0.3">
      <c r="A428"/>
      <c r="B428" s="19"/>
    </row>
    <row r="429" spans="1:2" x14ac:dyDescent="0.3">
      <c r="A429"/>
      <c r="B429" s="19"/>
    </row>
    <row r="430" spans="1:2" x14ac:dyDescent="0.3">
      <c r="A430"/>
      <c r="B430" s="19"/>
    </row>
    <row r="431" spans="1:2" x14ac:dyDescent="0.3">
      <c r="A431"/>
      <c r="B431" s="19"/>
    </row>
    <row r="432" spans="1:2" x14ac:dyDescent="0.3">
      <c r="A432"/>
      <c r="B432" s="19"/>
    </row>
    <row r="433" spans="1:2" x14ac:dyDescent="0.3">
      <c r="A433"/>
      <c r="B433" s="19"/>
    </row>
    <row r="434" spans="1:2" x14ac:dyDescent="0.3">
      <c r="A434"/>
      <c r="B434" s="19"/>
    </row>
    <row r="435" spans="1:2" x14ac:dyDescent="0.3">
      <c r="A435"/>
      <c r="B435" s="19"/>
    </row>
    <row r="436" spans="1:2" x14ac:dyDescent="0.3">
      <c r="A436"/>
      <c r="B436" s="19"/>
    </row>
    <row r="437" spans="1:2" x14ac:dyDescent="0.3">
      <c r="A437"/>
      <c r="B437" s="19"/>
    </row>
    <row r="438" spans="1:2" x14ac:dyDescent="0.3">
      <c r="A438"/>
      <c r="B438" s="19"/>
    </row>
    <row r="439" spans="1:2" x14ac:dyDescent="0.3">
      <c r="A439"/>
      <c r="B439" s="19"/>
    </row>
    <row r="440" spans="1:2" x14ac:dyDescent="0.3">
      <c r="A440"/>
      <c r="B440" s="19"/>
    </row>
    <row r="441" spans="1:2" x14ac:dyDescent="0.3">
      <c r="A441"/>
      <c r="B441" s="19"/>
    </row>
    <row r="442" spans="1:2" x14ac:dyDescent="0.3">
      <c r="A442"/>
      <c r="B442" s="19"/>
    </row>
    <row r="443" spans="1:2" x14ac:dyDescent="0.3">
      <c r="A443"/>
      <c r="B443" s="19"/>
    </row>
    <row r="444" spans="1:2" x14ac:dyDescent="0.3">
      <c r="A444"/>
      <c r="B444" s="19"/>
    </row>
    <row r="445" spans="1:2" x14ac:dyDescent="0.3">
      <c r="A445"/>
      <c r="B445" s="19"/>
    </row>
    <row r="446" spans="1:2" x14ac:dyDescent="0.3">
      <c r="A446"/>
      <c r="B446" s="19"/>
    </row>
    <row r="447" spans="1:2" x14ac:dyDescent="0.3">
      <c r="A447"/>
      <c r="B447" s="19"/>
    </row>
    <row r="448" spans="1:2" x14ac:dyDescent="0.3">
      <c r="A448"/>
      <c r="B448" s="19"/>
    </row>
    <row r="449" spans="1:2" x14ac:dyDescent="0.3">
      <c r="A449"/>
      <c r="B449" s="19"/>
    </row>
    <row r="450" spans="1:2" x14ac:dyDescent="0.3">
      <c r="A450"/>
      <c r="B450" s="19"/>
    </row>
    <row r="451" spans="1:2" x14ac:dyDescent="0.3">
      <c r="A451"/>
      <c r="B451" s="19"/>
    </row>
    <row r="452" spans="1:2" x14ac:dyDescent="0.3">
      <c r="A452"/>
      <c r="B452" s="19"/>
    </row>
    <row r="453" spans="1:2" x14ac:dyDescent="0.3">
      <c r="A453"/>
      <c r="B453" s="19"/>
    </row>
    <row r="454" spans="1:2" x14ac:dyDescent="0.3">
      <c r="A454"/>
      <c r="B454" s="19"/>
    </row>
    <row r="455" spans="1:2" x14ac:dyDescent="0.3">
      <c r="A455"/>
      <c r="B455" s="19"/>
    </row>
    <row r="456" spans="1:2" x14ac:dyDescent="0.3">
      <c r="A456"/>
      <c r="B456" s="19"/>
    </row>
    <row r="457" spans="1:2" x14ac:dyDescent="0.3">
      <c r="A457"/>
      <c r="B457" s="19"/>
    </row>
    <row r="458" spans="1:2" x14ac:dyDescent="0.3">
      <c r="A458"/>
      <c r="B458" s="19"/>
    </row>
    <row r="459" spans="1:2" x14ac:dyDescent="0.3">
      <c r="A459"/>
      <c r="B459" s="19"/>
    </row>
    <row r="460" spans="1:2" x14ac:dyDescent="0.3">
      <c r="A460"/>
      <c r="B460" s="19"/>
    </row>
    <row r="461" spans="1:2" x14ac:dyDescent="0.3">
      <c r="A461"/>
      <c r="B461" s="19"/>
    </row>
    <row r="462" spans="1:2" x14ac:dyDescent="0.3">
      <c r="A462"/>
      <c r="B462" s="19"/>
    </row>
    <row r="463" spans="1:2" x14ac:dyDescent="0.3">
      <c r="A463"/>
      <c r="B463" s="19"/>
    </row>
    <row r="464" spans="1:2" x14ac:dyDescent="0.3">
      <c r="A464"/>
      <c r="B464" s="19"/>
    </row>
    <row r="465" spans="1:2" x14ac:dyDescent="0.3">
      <c r="A465"/>
      <c r="B465" s="19"/>
    </row>
    <row r="466" spans="1:2" x14ac:dyDescent="0.3">
      <c r="A466"/>
      <c r="B466" s="19"/>
    </row>
    <row r="467" spans="1:2" x14ac:dyDescent="0.3">
      <c r="A467"/>
      <c r="B467" s="19"/>
    </row>
    <row r="468" spans="1:2" x14ac:dyDescent="0.3">
      <c r="A468"/>
      <c r="B468" s="19"/>
    </row>
    <row r="469" spans="1:2" x14ac:dyDescent="0.3">
      <c r="A469"/>
      <c r="B469" s="19"/>
    </row>
    <row r="470" spans="1:2" x14ac:dyDescent="0.3">
      <c r="A470"/>
      <c r="B470" s="19"/>
    </row>
    <row r="471" spans="1:2" x14ac:dyDescent="0.3">
      <c r="A471"/>
      <c r="B471" s="19"/>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F7948-E9B9-45C0-AE03-E4FAB4850EB3}">
  <dimension ref="A1:C284"/>
  <sheetViews>
    <sheetView zoomScale="90" zoomScaleNormal="90" workbookViewId="0">
      <selection activeCell="C44" sqref="C44"/>
    </sheetView>
  </sheetViews>
  <sheetFormatPr defaultRowHeight="14.4" x14ac:dyDescent="0.3"/>
  <cols>
    <col min="1" max="1" width="27.6640625" bestFit="1" customWidth="1"/>
    <col min="2" max="2" width="20.33203125" style="23" bestFit="1" customWidth="1"/>
    <col min="3" max="3" width="21.44140625" style="23" bestFit="1" customWidth="1"/>
  </cols>
  <sheetData>
    <row r="1" spans="1:3" x14ac:dyDescent="0.3">
      <c r="A1" s="1" t="s">
        <v>471</v>
      </c>
      <c r="B1" s="23" t="s">
        <v>477</v>
      </c>
      <c r="C1" s="23" t="s">
        <v>490</v>
      </c>
    </row>
    <row r="2" spans="1:3" x14ac:dyDescent="0.3">
      <c r="A2" s="2" t="s">
        <v>398</v>
      </c>
      <c r="B2" s="23">
        <v>50</v>
      </c>
      <c r="C2" s="23">
        <v>0</v>
      </c>
    </row>
    <row r="3" spans="1:3" x14ac:dyDescent="0.3">
      <c r="A3" s="2" t="s">
        <v>308</v>
      </c>
      <c r="B3" s="23">
        <v>700</v>
      </c>
      <c r="C3" s="23">
        <v>0</v>
      </c>
    </row>
    <row r="4" spans="1:3" x14ac:dyDescent="0.3">
      <c r="A4" s="2" t="s">
        <v>252</v>
      </c>
      <c r="B4" s="23">
        <v>166.66666666666666</v>
      </c>
      <c r="C4" s="23">
        <v>50</v>
      </c>
    </row>
    <row r="5" spans="1:3" x14ac:dyDescent="0.3">
      <c r="A5" s="2" t="s">
        <v>336</v>
      </c>
      <c r="B5" s="23">
        <v>1312.5</v>
      </c>
      <c r="C5" s="23">
        <v>12.5</v>
      </c>
    </row>
    <row r="6" spans="1:3" x14ac:dyDescent="0.3">
      <c r="A6" s="2" t="s">
        <v>86</v>
      </c>
      <c r="B6" s="23">
        <v>44.444444444444443</v>
      </c>
      <c r="C6" s="23">
        <v>5.5555555555555554</v>
      </c>
    </row>
    <row r="7" spans="1:3" x14ac:dyDescent="0.3">
      <c r="A7" s="2" t="s">
        <v>322</v>
      </c>
      <c r="B7" s="23">
        <v>350</v>
      </c>
      <c r="C7" s="23">
        <v>50</v>
      </c>
    </row>
    <row r="8" spans="1:3" x14ac:dyDescent="0.3">
      <c r="A8" s="2" t="s">
        <v>393</v>
      </c>
      <c r="B8" s="23">
        <v>150</v>
      </c>
      <c r="C8" s="23">
        <v>50</v>
      </c>
    </row>
    <row r="9" spans="1:3" x14ac:dyDescent="0.3">
      <c r="A9" s="2" t="s">
        <v>208</v>
      </c>
      <c r="B9" s="23">
        <v>100</v>
      </c>
      <c r="C9" s="23">
        <v>0</v>
      </c>
    </row>
    <row r="10" spans="1:3" x14ac:dyDescent="0.3">
      <c r="A10" s="2" t="s">
        <v>366</v>
      </c>
      <c r="B10" s="23">
        <v>466.66666666666669</v>
      </c>
      <c r="C10" s="23">
        <v>100</v>
      </c>
    </row>
    <row r="11" spans="1:3" x14ac:dyDescent="0.3">
      <c r="A11" s="2" t="s">
        <v>451</v>
      </c>
      <c r="B11" s="23">
        <v>83.333333333333329</v>
      </c>
      <c r="C11" s="23">
        <v>166.66666666666666</v>
      </c>
    </row>
    <row r="12" spans="1:3" x14ac:dyDescent="0.3">
      <c r="A12" s="2" t="s">
        <v>49</v>
      </c>
      <c r="B12" s="23">
        <v>61.111111111111114</v>
      </c>
      <c r="C12" s="23">
        <v>33.333333333333336</v>
      </c>
    </row>
    <row r="13" spans="1:3" x14ac:dyDescent="0.3">
      <c r="A13" s="2" t="s">
        <v>427</v>
      </c>
      <c r="B13" s="23">
        <v>50</v>
      </c>
      <c r="C13" s="23">
        <v>275</v>
      </c>
    </row>
    <row r="14" spans="1:3" x14ac:dyDescent="0.3">
      <c r="A14" s="2" t="s">
        <v>147</v>
      </c>
      <c r="B14" s="23">
        <v>3825</v>
      </c>
      <c r="C14" s="23">
        <v>383.33333333333331</v>
      </c>
    </row>
    <row r="15" spans="1:3" x14ac:dyDescent="0.3">
      <c r="A15" s="2" t="s">
        <v>38</v>
      </c>
      <c r="B15" s="23">
        <v>0</v>
      </c>
      <c r="C15" s="23">
        <v>12.5</v>
      </c>
    </row>
    <row r="16" spans="1:3" x14ac:dyDescent="0.3">
      <c r="A16" s="2" t="s">
        <v>298</v>
      </c>
      <c r="B16" s="23">
        <v>25</v>
      </c>
      <c r="C16" s="23">
        <v>25</v>
      </c>
    </row>
    <row r="17" spans="1:3" x14ac:dyDescent="0.3">
      <c r="A17" s="2" t="s">
        <v>156</v>
      </c>
      <c r="B17" s="23">
        <v>2350</v>
      </c>
      <c r="C17" s="23">
        <v>25</v>
      </c>
    </row>
    <row r="18" spans="1:3" x14ac:dyDescent="0.3">
      <c r="A18" s="2" t="s">
        <v>328</v>
      </c>
      <c r="B18" s="23">
        <v>1750</v>
      </c>
      <c r="C18" s="23">
        <v>25</v>
      </c>
    </row>
    <row r="19" spans="1:3" x14ac:dyDescent="0.3">
      <c r="A19" s="2" t="s">
        <v>242</v>
      </c>
      <c r="B19" s="23">
        <v>200</v>
      </c>
      <c r="C19" s="23">
        <v>125</v>
      </c>
    </row>
    <row r="20" spans="1:3" x14ac:dyDescent="0.3">
      <c r="A20" s="2" t="s">
        <v>103</v>
      </c>
      <c r="B20" s="23">
        <v>233.33333333333334</v>
      </c>
      <c r="C20" s="23">
        <v>91.666666666666671</v>
      </c>
    </row>
    <row r="21" spans="1:3" x14ac:dyDescent="0.3">
      <c r="A21" s="2" t="s">
        <v>216</v>
      </c>
      <c r="B21" s="23">
        <v>350</v>
      </c>
      <c r="C21" s="23">
        <v>62.5</v>
      </c>
    </row>
    <row r="22" spans="1:3" x14ac:dyDescent="0.3">
      <c r="A22" s="2" t="s">
        <v>168</v>
      </c>
      <c r="B22" s="23">
        <v>361.11111111111109</v>
      </c>
      <c r="C22" s="23">
        <v>75</v>
      </c>
    </row>
    <row r="23" spans="1:3" x14ac:dyDescent="0.3">
      <c r="A23" s="2" t="s">
        <v>201</v>
      </c>
      <c r="B23" s="23">
        <v>125</v>
      </c>
      <c r="C23" s="23">
        <v>25</v>
      </c>
    </row>
    <row r="24" spans="1:3" x14ac:dyDescent="0.3">
      <c r="A24" s="2" t="s">
        <v>61</v>
      </c>
      <c r="B24" s="23">
        <v>8.3333333333333339</v>
      </c>
      <c r="C24" s="23">
        <v>7.1428571428571432</v>
      </c>
    </row>
    <row r="25" spans="1:3" x14ac:dyDescent="0.3">
      <c r="A25" s="2" t="s">
        <v>441</v>
      </c>
      <c r="B25" s="23">
        <v>50</v>
      </c>
      <c r="C25" s="23">
        <v>0</v>
      </c>
    </row>
    <row r="26" spans="1:3" x14ac:dyDescent="0.3">
      <c r="A26" s="2" t="s">
        <v>475</v>
      </c>
      <c r="B26" s="23">
        <v>350</v>
      </c>
      <c r="C26" s="23">
        <v>50</v>
      </c>
    </row>
    <row r="27" spans="1:3" x14ac:dyDescent="0.3">
      <c r="A27" s="2" t="s">
        <v>213</v>
      </c>
      <c r="B27" s="23">
        <v>128.57142857142858</v>
      </c>
      <c r="C27" s="23">
        <v>0</v>
      </c>
    </row>
    <row r="28" spans="1:3" x14ac:dyDescent="0.3">
      <c r="A28" s="2" t="s">
        <v>116</v>
      </c>
      <c r="B28" s="23">
        <v>280</v>
      </c>
      <c r="C28" s="23">
        <v>330</v>
      </c>
    </row>
    <row r="29" spans="1:3" x14ac:dyDescent="0.3">
      <c r="A29" s="2" t="s">
        <v>109</v>
      </c>
      <c r="B29" s="23">
        <v>105</v>
      </c>
      <c r="C29" s="23">
        <v>15</v>
      </c>
    </row>
    <row r="30" spans="1:3" x14ac:dyDescent="0.3">
      <c r="A30" s="2" t="s">
        <v>257</v>
      </c>
      <c r="B30" s="23">
        <v>591.66666666666663</v>
      </c>
      <c r="C30" s="23">
        <v>233.33333333333334</v>
      </c>
    </row>
    <row r="31" spans="1:3" x14ac:dyDescent="0.3">
      <c r="A31" s="2" t="s">
        <v>228</v>
      </c>
      <c r="B31" s="23">
        <v>87.5</v>
      </c>
      <c r="C31" s="23">
        <v>12.5</v>
      </c>
    </row>
    <row r="32" spans="1:3" x14ac:dyDescent="0.3">
      <c r="A32" s="2" t="s">
        <v>124</v>
      </c>
      <c r="B32" s="23">
        <v>25</v>
      </c>
      <c r="C32" s="23">
        <v>0</v>
      </c>
    </row>
    <row r="33" spans="1:3" x14ac:dyDescent="0.3">
      <c r="A33" s="2" t="s">
        <v>415</v>
      </c>
      <c r="B33" s="23">
        <v>200</v>
      </c>
      <c r="C33" s="23">
        <v>0</v>
      </c>
    </row>
    <row r="34" spans="1:3" x14ac:dyDescent="0.3">
      <c r="A34" s="2" t="s">
        <v>435</v>
      </c>
      <c r="B34" s="23">
        <v>33.333333333333336</v>
      </c>
      <c r="C34" s="23">
        <v>62.5</v>
      </c>
    </row>
    <row r="35" spans="1:3" x14ac:dyDescent="0.3">
      <c r="A35" s="2" t="s">
        <v>278</v>
      </c>
      <c r="B35" s="23">
        <v>25</v>
      </c>
      <c r="C35" s="23">
        <v>25</v>
      </c>
    </row>
    <row r="36" spans="1:3" x14ac:dyDescent="0.3">
      <c r="A36" s="2" t="s">
        <v>353</v>
      </c>
      <c r="B36" s="23">
        <v>200</v>
      </c>
      <c r="C36" s="23">
        <v>12.5</v>
      </c>
    </row>
    <row r="37" spans="1:3" x14ac:dyDescent="0.3">
      <c r="A37" s="2" t="s">
        <v>285</v>
      </c>
      <c r="B37" s="23">
        <v>150</v>
      </c>
      <c r="C37" s="23">
        <v>0</v>
      </c>
    </row>
    <row r="38" spans="1:3" x14ac:dyDescent="0.3">
      <c r="A38" s="2" t="s">
        <v>133</v>
      </c>
      <c r="B38" s="23">
        <v>292.85714285714283</v>
      </c>
      <c r="C38" s="23">
        <v>14.285714285714286</v>
      </c>
    </row>
    <row r="39" spans="1:3" x14ac:dyDescent="0.3">
      <c r="A39" s="2" t="s">
        <v>72</v>
      </c>
      <c r="B39" s="23">
        <v>8.3333333333333339</v>
      </c>
      <c r="C39" s="23">
        <v>25</v>
      </c>
    </row>
    <row r="40" spans="1:3" x14ac:dyDescent="0.3">
      <c r="A40" s="2" t="s">
        <v>162</v>
      </c>
      <c r="B40" s="23">
        <v>400</v>
      </c>
      <c r="C40" s="23">
        <v>1625</v>
      </c>
    </row>
    <row r="41" spans="1:3" x14ac:dyDescent="0.3">
      <c r="A41" s="2" t="s">
        <v>193</v>
      </c>
      <c r="B41" s="23">
        <v>41.666666666666664</v>
      </c>
      <c r="C41" s="23">
        <v>8.3333333333333339</v>
      </c>
    </row>
    <row r="42" spans="1:3" x14ac:dyDescent="0.3">
      <c r="A42" s="2" t="s">
        <v>386</v>
      </c>
      <c r="B42" s="23">
        <v>0</v>
      </c>
      <c r="C42" s="23">
        <v>0</v>
      </c>
    </row>
    <row r="43" spans="1:3" x14ac:dyDescent="0.3">
      <c r="A43" s="2" t="s">
        <v>13</v>
      </c>
      <c r="B43" s="23">
        <v>18.75</v>
      </c>
      <c r="C43" s="23">
        <v>6.25</v>
      </c>
    </row>
    <row r="44" spans="1:3" x14ac:dyDescent="0.3">
      <c r="A44" s="2" t="s">
        <v>472</v>
      </c>
      <c r="B44" s="23">
        <v>379.32960893854749</v>
      </c>
      <c r="C44" s="23">
        <v>92.513368983957221</v>
      </c>
    </row>
    <row r="45" spans="1:3" x14ac:dyDescent="0.3">
      <c r="B45"/>
      <c r="C45"/>
    </row>
    <row r="46" spans="1:3" x14ac:dyDescent="0.3">
      <c r="B46"/>
      <c r="C46"/>
    </row>
    <row r="47" spans="1:3" x14ac:dyDescent="0.3">
      <c r="B47"/>
      <c r="C47"/>
    </row>
    <row r="48" spans="1:3" x14ac:dyDescent="0.3">
      <c r="B48"/>
      <c r="C48"/>
    </row>
    <row r="49" spans="2:3" x14ac:dyDescent="0.3">
      <c r="B49"/>
      <c r="C49"/>
    </row>
    <row r="50" spans="2:3" x14ac:dyDescent="0.3">
      <c r="B50"/>
      <c r="C50"/>
    </row>
    <row r="51" spans="2:3" x14ac:dyDescent="0.3">
      <c r="B51"/>
      <c r="C51"/>
    </row>
    <row r="52" spans="2:3" x14ac:dyDescent="0.3">
      <c r="B52"/>
      <c r="C52"/>
    </row>
    <row r="53" spans="2:3" x14ac:dyDescent="0.3">
      <c r="B53"/>
      <c r="C53"/>
    </row>
    <row r="54" spans="2:3" x14ac:dyDescent="0.3">
      <c r="B54"/>
      <c r="C54"/>
    </row>
    <row r="55" spans="2:3" x14ac:dyDescent="0.3">
      <c r="B55"/>
      <c r="C55"/>
    </row>
    <row r="56" spans="2:3" x14ac:dyDescent="0.3">
      <c r="B56"/>
      <c r="C56"/>
    </row>
    <row r="57" spans="2:3" x14ac:dyDescent="0.3">
      <c r="B57"/>
      <c r="C57"/>
    </row>
    <row r="58" spans="2:3" x14ac:dyDescent="0.3">
      <c r="B58"/>
      <c r="C58"/>
    </row>
    <row r="59" spans="2:3" x14ac:dyDescent="0.3">
      <c r="B59"/>
      <c r="C59"/>
    </row>
    <row r="60" spans="2:3" x14ac:dyDescent="0.3">
      <c r="B60"/>
      <c r="C60"/>
    </row>
    <row r="61" spans="2:3" x14ac:dyDescent="0.3">
      <c r="B61"/>
      <c r="C61"/>
    </row>
    <row r="62" spans="2:3" x14ac:dyDescent="0.3">
      <c r="B62"/>
      <c r="C62"/>
    </row>
    <row r="63" spans="2:3" x14ac:dyDescent="0.3">
      <c r="B63"/>
      <c r="C63"/>
    </row>
    <row r="64" spans="2:3" x14ac:dyDescent="0.3">
      <c r="B64"/>
      <c r="C64"/>
    </row>
    <row r="65" spans="2:3" x14ac:dyDescent="0.3">
      <c r="B65"/>
      <c r="C65"/>
    </row>
    <row r="66" spans="2:3" x14ac:dyDescent="0.3">
      <c r="B66"/>
      <c r="C66"/>
    </row>
    <row r="67" spans="2:3" x14ac:dyDescent="0.3">
      <c r="B67"/>
      <c r="C67"/>
    </row>
    <row r="68" spans="2:3" x14ac:dyDescent="0.3">
      <c r="B68"/>
      <c r="C68"/>
    </row>
    <row r="69" spans="2:3" x14ac:dyDescent="0.3">
      <c r="B69"/>
      <c r="C69"/>
    </row>
    <row r="70" spans="2:3" x14ac:dyDescent="0.3">
      <c r="B70"/>
      <c r="C70"/>
    </row>
    <row r="71" spans="2:3" x14ac:dyDescent="0.3">
      <c r="B71"/>
      <c r="C71"/>
    </row>
    <row r="72" spans="2:3" x14ac:dyDescent="0.3">
      <c r="B72"/>
      <c r="C72"/>
    </row>
    <row r="73" spans="2:3" x14ac:dyDescent="0.3">
      <c r="B73"/>
      <c r="C73"/>
    </row>
    <row r="74" spans="2:3" x14ac:dyDescent="0.3">
      <c r="B74"/>
      <c r="C74"/>
    </row>
    <row r="75" spans="2:3" x14ac:dyDescent="0.3">
      <c r="B75"/>
      <c r="C75"/>
    </row>
    <row r="76" spans="2:3" x14ac:dyDescent="0.3">
      <c r="B76"/>
      <c r="C76"/>
    </row>
    <row r="77" spans="2:3" x14ac:dyDescent="0.3">
      <c r="B77"/>
      <c r="C77"/>
    </row>
    <row r="78" spans="2:3" x14ac:dyDescent="0.3">
      <c r="B78"/>
      <c r="C78"/>
    </row>
    <row r="79" spans="2:3" x14ac:dyDescent="0.3">
      <c r="B79"/>
      <c r="C79"/>
    </row>
    <row r="80" spans="2:3" x14ac:dyDescent="0.3">
      <c r="B80"/>
      <c r="C80"/>
    </row>
    <row r="81" spans="2:3" x14ac:dyDescent="0.3">
      <c r="B81"/>
      <c r="C81"/>
    </row>
    <row r="82" spans="2:3" x14ac:dyDescent="0.3">
      <c r="B82"/>
      <c r="C82"/>
    </row>
    <row r="83" spans="2:3" x14ac:dyDescent="0.3">
      <c r="B83"/>
      <c r="C83"/>
    </row>
    <row r="84" spans="2:3" x14ac:dyDescent="0.3">
      <c r="B84"/>
      <c r="C84"/>
    </row>
    <row r="85" spans="2:3" x14ac:dyDescent="0.3">
      <c r="B85"/>
      <c r="C85"/>
    </row>
    <row r="86" spans="2:3" x14ac:dyDescent="0.3">
      <c r="B86"/>
      <c r="C86"/>
    </row>
    <row r="87" spans="2:3" x14ac:dyDescent="0.3">
      <c r="B87"/>
      <c r="C87"/>
    </row>
    <row r="88" spans="2:3" x14ac:dyDescent="0.3">
      <c r="B88"/>
      <c r="C88"/>
    </row>
    <row r="89" spans="2:3" x14ac:dyDescent="0.3">
      <c r="B89"/>
      <c r="C89"/>
    </row>
    <row r="90" spans="2:3" x14ac:dyDescent="0.3">
      <c r="B90"/>
      <c r="C90"/>
    </row>
    <row r="91" spans="2:3" x14ac:dyDescent="0.3">
      <c r="B91"/>
      <c r="C91"/>
    </row>
    <row r="92" spans="2:3" x14ac:dyDescent="0.3">
      <c r="B92"/>
      <c r="C92"/>
    </row>
    <row r="93" spans="2:3" x14ac:dyDescent="0.3">
      <c r="B93"/>
      <c r="C93"/>
    </row>
    <row r="94" spans="2:3" x14ac:dyDescent="0.3">
      <c r="B94"/>
      <c r="C94"/>
    </row>
    <row r="95" spans="2:3" x14ac:dyDescent="0.3">
      <c r="B95"/>
      <c r="C95"/>
    </row>
    <row r="96" spans="2:3" x14ac:dyDescent="0.3">
      <c r="B96"/>
      <c r="C96"/>
    </row>
    <row r="97" spans="2:3" x14ac:dyDescent="0.3">
      <c r="B97"/>
      <c r="C97"/>
    </row>
    <row r="98" spans="2:3" x14ac:dyDescent="0.3">
      <c r="B98"/>
      <c r="C98"/>
    </row>
    <row r="99" spans="2:3" x14ac:dyDescent="0.3">
      <c r="B99"/>
      <c r="C99"/>
    </row>
    <row r="100" spans="2:3" x14ac:dyDescent="0.3">
      <c r="B100"/>
      <c r="C100"/>
    </row>
    <row r="101" spans="2:3" x14ac:dyDescent="0.3">
      <c r="B101"/>
      <c r="C101"/>
    </row>
    <row r="102" spans="2:3" x14ac:dyDescent="0.3">
      <c r="B102"/>
      <c r="C102"/>
    </row>
    <row r="103" spans="2:3" x14ac:dyDescent="0.3">
      <c r="B103"/>
      <c r="C103"/>
    </row>
    <row r="104" spans="2:3" x14ac:dyDescent="0.3">
      <c r="B104"/>
      <c r="C104"/>
    </row>
    <row r="105" spans="2:3" x14ac:dyDescent="0.3">
      <c r="B105"/>
      <c r="C105"/>
    </row>
    <row r="106" spans="2:3" x14ac:dyDescent="0.3">
      <c r="B106"/>
      <c r="C106"/>
    </row>
    <row r="107" spans="2:3" x14ac:dyDescent="0.3">
      <c r="B107"/>
      <c r="C107"/>
    </row>
    <row r="108" spans="2:3" x14ac:dyDescent="0.3">
      <c r="B108"/>
      <c r="C108"/>
    </row>
    <row r="109" spans="2:3" x14ac:dyDescent="0.3">
      <c r="B109"/>
      <c r="C109"/>
    </row>
    <row r="110" spans="2:3" x14ac:dyDescent="0.3">
      <c r="B110"/>
      <c r="C110"/>
    </row>
    <row r="111" spans="2:3" x14ac:dyDescent="0.3">
      <c r="B111"/>
      <c r="C111"/>
    </row>
    <row r="112" spans="2:3" x14ac:dyDescent="0.3">
      <c r="B112"/>
      <c r="C112"/>
    </row>
    <row r="113" spans="2:3" x14ac:dyDescent="0.3">
      <c r="B113"/>
      <c r="C113"/>
    </row>
    <row r="114" spans="2:3" x14ac:dyDescent="0.3">
      <c r="B114"/>
      <c r="C114"/>
    </row>
    <row r="115" spans="2:3" x14ac:dyDescent="0.3">
      <c r="B115"/>
      <c r="C115"/>
    </row>
    <row r="116" spans="2:3" x14ac:dyDescent="0.3">
      <c r="B116"/>
      <c r="C116"/>
    </row>
    <row r="117" spans="2:3" x14ac:dyDescent="0.3">
      <c r="B117"/>
      <c r="C117"/>
    </row>
    <row r="118" spans="2:3" x14ac:dyDescent="0.3">
      <c r="B118"/>
      <c r="C118"/>
    </row>
    <row r="119" spans="2:3" x14ac:dyDescent="0.3">
      <c r="B119"/>
      <c r="C119"/>
    </row>
    <row r="120" spans="2:3" x14ac:dyDescent="0.3">
      <c r="B120"/>
      <c r="C120"/>
    </row>
    <row r="121" spans="2:3" x14ac:dyDescent="0.3">
      <c r="B121"/>
      <c r="C121"/>
    </row>
    <row r="122" spans="2:3" x14ac:dyDescent="0.3">
      <c r="B122"/>
      <c r="C122"/>
    </row>
    <row r="123" spans="2:3" x14ac:dyDescent="0.3">
      <c r="B123"/>
      <c r="C123"/>
    </row>
    <row r="124" spans="2:3" x14ac:dyDescent="0.3">
      <c r="B124"/>
      <c r="C124"/>
    </row>
    <row r="125" spans="2:3" x14ac:dyDescent="0.3">
      <c r="B125"/>
      <c r="C125"/>
    </row>
    <row r="126" spans="2:3" x14ac:dyDescent="0.3">
      <c r="B126"/>
      <c r="C126"/>
    </row>
    <row r="127" spans="2:3" x14ac:dyDescent="0.3">
      <c r="B127"/>
      <c r="C127"/>
    </row>
    <row r="128" spans="2:3" x14ac:dyDescent="0.3">
      <c r="B128"/>
      <c r="C128"/>
    </row>
    <row r="129" spans="2:3" x14ac:dyDescent="0.3">
      <c r="B129"/>
      <c r="C129"/>
    </row>
    <row r="130" spans="2:3" x14ac:dyDescent="0.3">
      <c r="B130"/>
      <c r="C130"/>
    </row>
    <row r="131" spans="2:3" x14ac:dyDescent="0.3">
      <c r="B131"/>
      <c r="C131"/>
    </row>
    <row r="132" spans="2:3" x14ac:dyDescent="0.3">
      <c r="B132"/>
      <c r="C132"/>
    </row>
    <row r="133" spans="2:3" x14ac:dyDescent="0.3">
      <c r="B133"/>
      <c r="C133"/>
    </row>
    <row r="134" spans="2:3" x14ac:dyDescent="0.3">
      <c r="B134"/>
      <c r="C134"/>
    </row>
    <row r="135" spans="2:3" x14ac:dyDescent="0.3">
      <c r="B135"/>
      <c r="C135"/>
    </row>
    <row r="136" spans="2:3" x14ac:dyDescent="0.3">
      <c r="B136"/>
      <c r="C136"/>
    </row>
    <row r="137" spans="2:3" x14ac:dyDescent="0.3">
      <c r="B137"/>
      <c r="C137"/>
    </row>
    <row r="138" spans="2:3" x14ac:dyDescent="0.3">
      <c r="B138"/>
      <c r="C138"/>
    </row>
    <row r="139" spans="2:3" x14ac:dyDescent="0.3">
      <c r="B139"/>
      <c r="C139"/>
    </row>
    <row r="140" spans="2:3" x14ac:dyDescent="0.3">
      <c r="B140"/>
      <c r="C140"/>
    </row>
    <row r="141" spans="2:3" x14ac:dyDescent="0.3">
      <c r="B141"/>
      <c r="C141"/>
    </row>
    <row r="142" spans="2:3" x14ac:dyDescent="0.3">
      <c r="B142"/>
      <c r="C142"/>
    </row>
    <row r="143" spans="2:3" x14ac:dyDescent="0.3">
      <c r="B143"/>
      <c r="C143"/>
    </row>
    <row r="144" spans="2:3" x14ac:dyDescent="0.3">
      <c r="B144"/>
      <c r="C144"/>
    </row>
    <row r="145" spans="2:3" x14ac:dyDescent="0.3">
      <c r="B145"/>
      <c r="C145"/>
    </row>
    <row r="146" spans="2:3" x14ac:dyDescent="0.3">
      <c r="B146"/>
      <c r="C146"/>
    </row>
    <row r="147" spans="2:3" x14ac:dyDescent="0.3">
      <c r="B147"/>
      <c r="C147"/>
    </row>
    <row r="148" spans="2:3" x14ac:dyDescent="0.3">
      <c r="B148"/>
      <c r="C148"/>
    </row>
    <row r="149" spans="2:3" x14ac:dyDescent="0.3">
      <c r="B149"/>
      <c r="C149"/>
    </row>
    <row r="150" spans="2:3" x14ac:dyDescent="0.3">
      <c r="B150"/>
      <c r="C150"/>
    </row>
    <row r="151" spans="2:3" x14ac:dyDescent="0.3">
      <c r="B151"/>
      <c r="C151"/>
    </row>
    <row r="152" spans="2:3" x14ac:dyDescent="0.3">
      <c r="B152"/>
      <c r="C152"/>
    </row>
    <row r="153" spans="2:3" x14ac:dyDescent="0.3">
      <c r="B153"/>
      <c r="C153"/>
    </row>
    <row r="154" spans="2:3" x14ac:dyDescent="0.3">
      <c r="B154"/>
      <c r="C154"/>
    </row>
    <row r="155" spans="2:3" x14ac:dyDescent="0.3">
      <c r="B155"/>
      <c r="C155"/>
    </row>
    <row r="156" spans="2:3" x14ac:dyDescent="0.3">
      <c r="B156"/>
      <c r="C156"/>
    </row>
    <row r="157" spans="2:3" x14ac:dyDescent="0.3">
      <c r="B157"/>
      <c r="C157"/>
    </row>
    <row r="158" spans="2:3" x14ac:dyDescent="0.3">
      <c r="B158"/>
      <c r="C158"/>
    </row>
    <row r="159" spans="2:3" x14ac:dyDescent="0.3">
      <c r="B159"/>
      <c r="C159"/>
    </row>
    <row r="160" spans="2:3" x14ac:dyDescent="0.3">
      <c r="B160"/>
      <c r="C160"/>
    </row>
    <row r="161" spans="2:3" x14ac:dyDescent="0.3">
      <c r="B161"/>
      <c r="C161"/>
    </row>
    <row r="162" spans="2:3" x14ac:dyDescent="0.3">
      <c r="B162"/>
      <c r="C162"/>
    </row>
    <row r="163" spans="2:3" x14ac:dyDescent="0.3">
      <c r="B163"/>
      <c r="C163"/>
    </row>
    <row r="164" spans="2:3" x14ac:dyDescent="0.3">
      <c r="B164"/>
      <c r="C164"/>
    </row>
    <row r="165" spans="2:3" x14ac:dyDescent="0.3">
      <c r="B165"/>
      <c r="C165"/>
    </row>
    <row r="166" spans="2:3" x14ac:dyDescent="0.3">
      <c r="B166"/>
      <c r="C166"/>
    </row>
    <row r="167" spans="2:3" x14ac:dyDescent="0.3">
      <c r="B167"/>
      <c r="C167"/>
    </row>
    <row r="168" spans="2:3" x14ac:dyDescent="0.3">
      <c r="B168"/>
      <c r="C168"/>
    </row>
    <row r="169" spans="2:3" x14ac:dyDescent="0.3">
      <c r="B169"/>
      <c r="C169"/>
    </row>
    <row r="170" spans="2:3" x14ac:dyDescent="0.3">
      <c r="B170"/>
      <c r="C170"/>
    </row>
    <row r="171" spans="2:3" x14ac:dyDescent="0.3">
      <c r="B171"/>
      <c r="C171"/>
    </row>
    <row r="172" spans="2:3" x14ac:dyDescent="0.3">
      <c r="B172"/>
      <c r="C172"/>
    </row>
    <row r="173" spans="2:3" x14ac:dyDescent="0.3">
      <c r="B173"/>
      <c r="C173"/>
    </row>
    <row r="174" spans="2:3" x14ac:dyDescent="0.3">
      <c r="B174"/>
      <c r="C174"/>
    </row>
    <row r="175" spans="2:3" x14ac:dyDescent="0.3">
      <c r="B175"/>
      <c r="C175"/>
    </row>
    <row r="176" spans="2:3" x14ac:dyDescent="0.3">
      <c r="B176"/>
      <c r="C176"/>
    </row>
    <row r="177" spans="2:3" x14ac:dyDescent="0.3">
      <c r="B177"/>
      <c r="C177"/>
    </row>
    <row r="178" spans="2:3" x14ac:dyDescent="0.3">
      <c r="B178"/>
      <c r="C178"/>
    </row>
    <row r="179" spans="2:3" x14ac:dyDescent="0.3">
      <c r="B179"/>
      <c r="C179"/>
    </row>
    <row r="180" spans="2:3" x14ac:dyDescent="0.3">
      <c r="B180"/>
      <c r="C180"/>
    </row>
    <row r="181" spans="2:3" x14ac:dyDescent="0.3">
      <c r="B181"/>
      <c r="C181"/>
    </row>
    <row r="182" spans="2:3" x14ac:dyDescent="0.3">
      <c r="B182"/>
      <c r="C182"/>
    </row>
    <row r="183" spans="2:3" x14ac:dyDescent="0.3">
      <c r="B183"/>
      <c r="C183"/>
    </row>
    <row r="184" spans="2:3" x14ac:dyDescent="0.3">
      <c r="B184"/>
      <c r="C184"/>
    </row>
    <row r="185" spans="2:3" x14ac:dyDescent="0.3">
      <c r="B185"/>
      <c r="C185"/>
    </row>
    <row r="186" spans="2:3" x14ac:dyDescent="0.3">
      <c r="B186"/>
      <c r="C186"/>
    </row>
    <row r="187" spans="2:3" x14ac:dyDescent="0.3">
      <c r="B187"/>
      <c r="C187"/>
    </row>
    <row r="188" spans="2:3" x14ac:dyDescent="0.3">
      <c r="B188"/>
      <c r="C188"/>
    </row>
    <row r="189" spans="2:3" x14ac:dyDescent="0.3">
      <c r="B189"/>
      <c r="C189"/>
    </row>
    <row r="190" spans="2:3" x14ac:dyDescent="0.3">
      <c r="B190"/>
      <c r="C190"/>
    </row>
    <row r="191" spans="2:3" x14ac:dyDescent="0.3">
      <c r="B191"/>
      <c r="C191"/>
    </row>
    <row r="192" spans="2:3" x14ac:dyDescent="0.3">
      <c r="B192"/>
      <c r="C192"/>
    </row>
    <row r="193" spans="2:3" x14ac:dyDescent="0.3">
      <c r="B193"/>
      <c r="C193"/>
    </row>
    <row r="194" spans="2:3" x14ac:dyDescent="0.3">
      <c r="B194"/>
      <c r="C194"/>
    </row>
    <row r="195" spans="2:3" x14ac:dyDescent="0.3">
      <c r="B195"/>
      <c r="C195"/>
    </row>
    <row r="196" spans="2:3" x14ac:dyDescent="0.3">
      <c r="B196"/>
      <c r="C196"/>
    </row>
    <row r="197" spans="2:3" x14ac:dyDescent="0.3">
      <c r="B197"/>
      <c r="C197"/>
    </row>
    <row r="198" spans="2:3" x14ac:dyDescent="0.3">
      <c r="B198"/>
      <c r="C198"/>
    </row>
    <row r="199" spans="2:3" x14ac:dyDescent="0.3">
      <c r="B199"/>
      <c r="C199"/>
    </row>
    <row r="200" spans="2:3" x14ac:dyDescent="0.3">
      <c r="B200"/>
      <c r="C200"/>
    </row>
    <row r="201" spans="2:3" x14ac:dyDescent="0.3">
      <c r="B201"/>
      <c r="C201"/>
    </row>
    <row r="202" spans="2:3" x14ac:dyDescent="0.3">
      <c r="B202"/>
      <c r="C202"/>
    </row>
    <row r="203" spans="2:3" x14ac:dyDescent="0.3">
      <c r="B203"/>
      <c r="C203"/>
    </row>
    <row r="204" spans="2:3" x14ac:dyDescent="0.3">
      <c r="B204"/>
      <c r="C204"/>
    </row>
    <row r="205" spans="2:3" x14ac:dyDescent="0.3">
      <c r="B205"/>
      <c r="C205"/>
    </row>
    <row r="206" spans="2:3" x14ac:dyDescent="0.3">
      <c r="B206"/>
      <c r="C206"/>
    </row>
    <row r="207" spans="2:3" x14ac:dyDescent="0.3">
      <c r="B207"/>
      <c r="C207"/>
    </row>
    <row r="208" spans="2:3" x14ac:dyDescent="0.3">
      <c r="B208"/>
      <c r="C208"/>
    </row>
    <row r="209" spans="2:3" x14ac:dyDescent="0.3">
      <c r="B209"/>
      <c r="C209"/>
    </row>
    <row r="210" spans="2:3" x14ac:dyDescent="0.3">
      <c r="B210"/>
      <c r="C210"/>
    </row>
    <row r="211" spans="2:3" x14ac:dyDescent="0.3">
      <c r="B211"/>
      <c r="C211"/>
    </row>
    <row r="212" spans="2:3" x14ac:dyDescent="0.3">
      <c r="B212"/>
      <c r="C212"/>
    </row>
    <row r="213" spans="2:3" x14ac:dyDescent="0.3">
      <c r="B213"/>
      <c r="C213"/>
    </row>
    <row r="214" spans="2:3" x14ac:dyDescent="0.3">
      <c r="B214"/>
      <c r="C214"/>
    </row>
    <row r="215" spans="2:3" x14ac:dyDescent="0.3">
      <c r="B215"/>
      <c r="C215"/>
    </row>
    <row r="216" spans="2:3" x14ac:dyDescent="0.3">
      <c r="B216"/>
      <c r="C216"/>
    </row>
    <row r="217" spans="2:3" x14ac:dyDescent="0.3">
      <c r="B217"/>
      <c r="C217"/>
    </row>
    <row r="218" spans="2:3" x14ac:dyDescent="0.3">
      <c r="B218"/>
      <c r="C218"/>
    </row>
    <row r="219" spans="2:3" x14ac:dyDescent="0.3">
      <c r="B219"/>
      <c r="C219"/>
    </row>
    <row r="220" spans="2:3" x14ac:dyDescent="0.3">
      <c r="B220"/>
      <c r="C220"/>
    </row>
    <row r="221" spans="2:3" x14ac:dyDescent="0.3">
      <c r="B221"/>
      <c r="C221"/>
    </row>
    <row r="222" spans="2:3" x14ac:dyDescent="0.3">
      <c r="B222"/>
      <c r="C222"/>
    </row>
    <row r="223" spans="2:3" x14ac:dyDescent="0.3">
      <c r="B223"/>
      <c r="C223"/>
    </row>
    <row r="224" spans="2:3" x14ac:dyDescent="0.3">
      <c r="B224"/>
      <c r="C224"/>
    </row>
    <row r="225" spans="2:3" x14ac:dyDescent="0.3">
      <c r="B225"/>
      <c r="C225"/>
    </row>
    <row r="226" spans="2:3" x14ac:dyDescent="0.3">
      <c r="B226"/>
      <c r="C226"/>
    </row>
    <row r="227" spans="2:3" x14ac:dyDescent="0.3">
      <c r="B227"/>
      <c r="C227"/>
    </row>
    <row r="228" spans="2:3" x14ac:dyDescent="0.3">
      <c r="B228"/>
      <c r="C228"/>
    </row>
    <row r="229" spans="2:3" x14ac:dyDescent="0.3">
      <c r="B229"/>
      <c r="C229"/>
    </row>
    <row r="230" spans="2:3" x14ac:dyDescent="0.3">
      <c r="B230"/>
      <c r="C230"/>
    </row>
    <row r="231" spans="2:3" x14ac:dyDescent="0.3">
      <c r="B231"/>
      <c r="C231"/>
    </row>
    <row r="232" spans="2:3" x14ac:dyDescent="0.3">
      <c r="B232"/>
      <c r="C232"/>
    </row>
    <row r="233" spans="2:3" x14ac:dyDescent="0.3">
      <c r="B233"/>
      <c r="C233"/>
    </row>
    <row r="234" spans="2:3" x14ac:dyDescent="0.3">
      <c r="B234"/>
      <c r="C234"/>
    </row>
    <row r="235" spans="2:3" x14ac:dyDescent="0.3">
      <c r="B235"/>
      <c r="C235"/>
    </row>
    <row r="236" spans="2:3" x14ac:dyDescent="0.3">
      <c r="B236"/>
      <c r="C236"/>
    </row>
    <row r="237" spans="2:3" x14ac:dyDescent="0.3">
      <c r="B237"/>
      <c r="C237"/>
    </row>
    <row r="238" spans="2:3" x14ac:dyDescent="0.3">
      <c r="B238"/>
      <c r="C238"/>
    </row>
    <row r="239" spans="2:3" x14ac:dyDescent="0.3">
      <c r="B239"/>
      <c r="C239"/>
    </row>
    <row r="240" spans="2:3" x14ac:dyDescent="0.3">
      <c r="B240"/>
      <c r="C240"/>
    </row>
    <row r="241" spans="2:3" x14ac:dyDescent="0.3">
      <c r="B241"/>
      <c r="C241"/>
    </row>
    <row r="242" spans="2:3" x14ac:dyDescent="0.3">
      <c r="B242"/>
      <c r="C242"/>
    </row>
    <row r="243" spans="2:3" x14ac:dyDescent="0.3">
      <c r="B243"/>
      <c r="C243"/>
    </row>
    <row r="244" spans="2:3" x14ac:dyDescent="0.3">
      <c r="B244"/>
      <c r="C244"/>
    </row>
    <row r="245" spans="2:3" x14ac:dyDescent="0.3">
      <c r="B245"/>
      <c r="C245"/>
    </row>
    <row r="246" spans="2:3" x14ac:dyDescent="0.3">
      <c r="B246"/>
      <c r="C246"/>
    </row>
    <row r="247" spans="2:3" x14ac:dyDescent="0.3">
      <c r="B247"/>
      <c r="C247"/>
    </row>
    <row r="248" spans="2:3" x14ac:dyDescent="0.3">
      <c r="B248"/>
      <c r="C248"/>
    </row>
    <row r="249" spans="2:3" x14ac:dyDescent="0.3">
      <c r="B249"/>
      <c r="C249"/>
    </row>
    <row r="250" spans="2:3" x14ac:dyDescent="0.3">
      <c r="B250"/>
      <c r="C250"/>
    </row>
    <row r="251" spans="2:3" x14ac:dyDescent="0.3">
      <c r="B251"/>
      <c r="C251"/>
    </row>
    <row r="252" spans="2:3" x14ac:dyDescent="0.3">
      <c r="B252"/>
      <c r="C252"/>
    </row>
    <row r="253" spans="2:3" x14ac:dyDescent="0.3">
      <c r="B253"/>
      <c r="C253"/>
    </row>
    <row r="254" spans="2:3" x14ac:dyDescent="0.3">
      <c r="B254"/>
      <c r="C254"/>
    </row>
    <row r="255" spans="2:3" x14ac:dyDescent="0.3">
      <c r="B255"/>
      <c r="C255"/>
    </row>
    <row r="256" spans="2:3" x14ac:dyDescent="0.3">
      <c r="B256"/>
      <c r="C256"/>
    </row>
    <row r="257" spans="2:3" x14ac:dyDescent="0.3">
      <c r="B257"/>
      <c r="C257"/>
    </row>
    <row r="258" spans="2:3" x14ac:dyDescent="0.3">
      <c r="B258"/>
      <c r="C258"/>
    </row>
    <row r="259" spans="2:3" x14ac:dyDescent="0.3">
      <c r="B259"/>
      <c r="C259"/>
    </row>
    <row r="260" spans="2:3" x14ac:dyDescent="0.3">
      <c r="B260"/>
      <c r="C260"/>
    </row>
    <row r="261" spans="2:3" x14ac:dyDescent="0.3">
      <c r="B261"/>
      <c r="C261"/>
    </row>
    <row r="262" spans="2:3" x14ac:dyDescent="0.3">
      <c r="B262"/>
      <c r="C262"/>
    </row>
    <row r="263" spans="2:3" x14ac:dyDescent="0.3">
      <c r="B263"/>
      <c r="C263"/>
    </row>
    <row r="264" spans="2:3" x14ac:dyDescent="0.3">
      <c r="B264"/>
      <c r="C264"/>
    </row>
    <row r="265" spans="2:3" x14ac:dyDescent="0.3">
      <c r="B265"/>
      <c r="C265"/>
    </row>
    <row r="266" spans="2:3" x14ac:dyDescent="0.3">
      <c r="B266"/>
      <c r="C266"/>
    </row>
    <row r="267" spans="2:3" x14ac:dyDescent="0.3">
      <c r="B267"/>
      <c r="C267"/>
    </row>
    <row r="268" spans="2:3" x14ac:dyDescent="0.3">
      <c r="B268"/>
      <c r="C268"/>
    </row>
    <row r="269" spans="2:3" x14ac:dyDescent="0.3">
      <c r="B269"/>
      <c r="C269"/>
    </row>
    <row r="270" spans="2:3" x14ac:dyDescent="0.3">
      <c r="B270"/>
      <c r="C270"/>
    </row>
    <row r="271" spans="2:3" x14ac:dyDescent="0.3">
      <c r="B271"/>
      <c r="C271"/>
    </row>
    <row r="272" spans="2:3" x14ac:dyDescent="0.3">
      <c r="B272"/>
      <c r="C272"/>
    </row>
    <row r="273" spans="2:3" x14ac:dyDescent="0.3">
      <c r="B273"/>
      <c r="C273"/>
    </row>
    <row r="274" spans="2:3" x14ac:dyDescent="0.3">
      <c r="B274"/>
      <c r="C274"/>
    </row>
    <row r="275" spans="2:3" x14ac:dyDescent="0.3">
      <c r="B275"/>
      <c r="C275"/>
    </row>
    <row r="276" spans="2:3" x14ac:dyDescent="0.3">
      <c r="B276"/>
      <c r="C276"/>
    </row>
    <row r="277" spans="2:3" x14ac:dyDescent="0.3">
      <c r="B277"/>
      <c r="C277"/>
    </row>
    <row r="278" spans="2:3" x14ac:dyDescent="0.3">
      <c r="B278"/>
      <c r="C278"/>
    </row>
    <row r="279" spans="2:3" x14ac:dyDescent="0.3">
      <c r="B279"/>
      <c r="C279"/>
    </row>
    <row r="280" spans="2:3" x14ac:dyDescent="0.3">
      <c r="B280"/>
      <c r="C280"/>
    </row>
    <row r="281" spans="2:3" x14ac:dyDescent="0.3">
      <c r="B281"/>
      <c r="C281"/>
    </row>
    <row r="282" spans="2:3" x14ac:dyDescent="0.3">
      <c r="B282"/>
      <c r="C282"/>
    </row>
    <row r="283" spans="2:3" x14ac:dyDescent="0.3">
      <c r="B283"/>
      <c r="C283"/>
    </row>
    <row r="284" spans="2:3" x14ac:dyDescent="0.3">
      <c r="B284"/>
      <c r="C284"/>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48508-D1C2-4B74-AED1-578496EC704D}">
  <dimension ref="A1:AA188"/>
  <sheetViews>
    <sheetView topLeftCell="A151" workbookViewId="0">
      <selection activeCell="R31" sqref="R31"/>
    </sheetView>
  </sheetViews>
  <sheetFormatPr defaultRowHeight="14.4" x14ac:dyDescent="0.3"/>
  <cols>
    <col min="1" max="1" width="11.33203125" customWidth="1"/>
    <col min="7" max="11" width="8.88671875" customWidth="1"/>
    <col min="12" max="12" width="12.44140625" customWidth="1"/>
    <col min="13" max="14" width="10.33203125" customWidth="1"/>
    <col min="15" max="16" width="13.21875" style="19" customWidth="1"/>
    <col min="17" max="17" width="11.88671875" style="19" customWidth="1"/>
    <col min="18" max="18" width="10.33203125" style="19" customWidth="1"/>
    <col min="19" max="19" width="11.44140625" style="19" customWidth="1"/>
    <col min="27" max="27" width="9.33203125" bestFit="1" customWidth="1"/>
  </cols>
  <sheetData>
    <row r="1" spans="1:27" x14ac:dyDescent="0.3">
      <c r="A1" t="s">
        <v>0</v>
      </c>
      <c r="B1" t="s">
        <v>1</v>
      </c>
      <c r="C1" t="s">
        <v>2</v>
      </c>
      <c r="D1" t="s">
        <v>3</v>
      </c>
      <c r="E1" t="s">
        <v>4</v>
      </c>
      <c r="F1" t="s">
        <v>5</v>
      </c>
      <c r="G1" t="s">
        <v>6</v>
      </c>
      <c r="H1" t="s">
        <v>7</v>
      </c>
      <c r="I1" t="s">
        <v>8</v>
      </c>
      <c r="J1" t="s">
        <v>9</v>
      </c>
      <c r="K1" t="s">
        <v>10</v>
      </c>
      <c r="L1" t="s">
        <v>11</v>
      </c>
      <c r="M1" t="s">
        <v>12</v>
      </c>
      <c r="N1" t="s">
        <v>478</v>
      </c>
      <c r="O1" s="19" t="s">
        <v>481</v>
      </c>
      <c r="P1" s="19" t="s">
        <v>482</v>
      </c>
      <c r="Q1" s="19" t="s">
        <v>479</v>
      </c>
      <c r="R1" s="19" t="s">
        <v>476</v>
      </c>
      <c r="S1" s="19" t="s">
        <v>480</v>
      </c>
    </row>
    <row r="2" spans="1:27" x14ac:dyDescent="0.3">
      <c r="A2" t="s">
        <v>398</v>
      </c>
      <c r="B2" t="s">
        <v>142</v>
      </c>
      <c r="C2" t="s">
        <v>143</v>
      </c>
      <c r="D2" t="s">
        <v>16</v>
      </c>
      <c r="E2" t="s">
        <v>144</v>
      </c>
      <c r="F2" s="3">
        <v>8693</v>
      </c>
      <c r="G2" s="3" t="s">
        <v>16</v>
      </c>
      <c r="H2" s="3" t="s">
        <v>145</v>
      </c>
      <c r="I2" s="3" t="s">
        <v>146</v>
      </c>
      <c r="J2" s="4">
        <v>46092</v>
      </c>
      <c r="K2" s="4">
        <v>46164</v>
      </c>
      <c r="L2">
        <v>40.799999999999997</v>
      </c>
      <c r="M2" s="5">
        <v>0.56666666666666665</v>
      </c>
      <c r="N2" s="5">
        <v>47.099999999999994</v>
      </c>
      <c r="O2" s="20">
        <f>(N2-L2)/18</f>
        <v>0.34999999999999987</v>
      </c>
      <c r="P2" s="20">
        <f t="shared" ref="P2:P33" si="0">(N2/("6/9/26"-J2))</f>
        <v>0.52333333333333332</v>
      </c>
      <c r="Q2" s="20">
        <v>16.399999999999999</v>
      </c>
      <c r="R2" s="19">
        <v>0</v>
      </c>
      <c r="S2" s="19">
        <v>0</v>
      </c>
    </row>
    <row r="3" spans="1:27" x14ac:dyDescent="0.3">
      <c r="A3" t="s">
        <v>398</v>
      </c>
      <c r="B3" t="s">
        <v>142</v>
      </c>
      <c r="C3" t="s">
        <v>143</v>
      </c>
      <c r="D3" s="5" t="s">
        <v>259</v>
      </c>
      <c r="E3" t="s">
        <v>399</v>
      </c>
      <c r="F3" s="3">
        <v>8800</v>
      </c>
      <c r="G3" s="3" t="s">
        <v>16</v>
      </c>
      <c r="H3" s="3" t="s">
        <v>400</v>
      </c>
      <c r="I3" s="3" t="s">
        <v>401</v>
      </c>
      <c r="J3" s="4">
        <v>46008</v>
      </c>
      <c r="K3" s="4">
        <v>46164</v>
      </c>
      <c r="L3">
        <v>71.8</v>
      </c>
      <c r="M3" s="5">
        <v>0.46025641025641023</v>
      </c>
      <c r="N3" s="5">
        <v>74.199999999999989</v>
      </c>
      <c r="O3" s="20">
        <f t="shared" ref="O3:O33" si="1">(N3-L3)/18</f>
        <v>0.13333333333333286</v>
      </c>
      <c r="P3" s="20">
        <f t="shared" si="0"/>
        <v>0.42643678160919535</v>
      </c>
      <c r="Q3" s="20">
        <v>17.7</v>
      </c>
      <c r="R3" s="19">
        <v>0</v>
      </c>
      <c r="S3" s="19">
        <v>0</v>
      </c>
    </row>
    <row r="4" spans="1:27" x14ac:dyDescent="0.3">
      <c r="A4" t="s">
        <v>398</v>
      </c>
      <c r="B4" t="s">
        <v>142</v>
      </c>
      <c r="C4" t="s">
        <v>143</v>
      </c>
      <c r="D4" t="s">
        <v>259</v>
      </c>
      <c r="E4" t="s">
        <v>402</v>
      </c>
      <c r="F4" s="3">
        <v>8801</v>
      </c>
      <c r="G4" s="3" t="s">
        <v>21</v>
      </c>
      <c r="H4" s="3" t="s">
        <v>403</v>
      </c>
      <c r="I4" s="3" t="s">
        <v>404</v>
      </c>
      <c r="J4" s="4">
        <v>46030</v>
      </c>
      <c r="K4" s="4">
        <v>46164</v>
      </c>
      <c r="L4">
        <v>56</v>
      </c>
      <c r="M4" s="5">
        <v>0.41791044776119401</v>
      </c>
      <c r="N4" s="5">
        <v>59.2</v>
      </c>
      <c r="O4" s="20">
        <f t="shared" si="1"/>
        <v>0.17777777777777792</v>
      </c>
      <c r="P4" s="20">
        <f t="shared" si="0"/>
        <v>0.38947368421052636</v>
      </c>
      <c r="Q4" s="20">
        <v>17</v>
      </c>
      <c r="R4" s="19">
        <v>150</v>
      </c>
      <c r="S4" s="19">
        <v>0</v>
      </c>
    </row>
    <row r="5" spans="1:27" x14ac:dyDescent="0.3">
      <c r="A5" t="s">
        <v>398</v>
      </c>
      <c r="B5" t="s">
        <v>142</v>
      </c>
      <c r="C5" t="s">
        <v>143</v>
      </c>
      <c r="D5" t="s">
        <v>259</v>
      </c>
      <c r="E5" t="s">
        <v>405</v>
      </c>
      <c r="F5" s="3">
        <v>8802</v>
      </c>
      <c r="G5" s="3" t="s">
        <v>21</v>
      </c>
      <c r="H5" s="3" t="s">
        <v>403</v>
      </c>
      <c r="I5" s="3" t="s">
        <v>406</v>
      </c>
      <c r="J5" s="4">
        <v>46032</v>
      </c>
      <c r="K5" s="4">
        <v>46164</v>
      </c>
      <c r="L5">
        <v>49.6</v>
      </c>
      <c r="M5" s="5">
        <v>0.37575757575757579</v>
      </c>
      <c r="N5" s="5">
        <v>54.7</v>
      </c>
      <c r="O5" s="20">
        <f t="shared" si="1"/>
        <v>0.28333333333333344</v>
      </c>
      <c r="P5" s="20">
        <f t="shared" si="0"/>
        <v>0.36466666666666669</v>
      </c>
      <c r="Q5" s="20">
        <v>15.8</v>
      </c>
      <c r="R5" s="19">
        <v>0</v>
      </c>
      <c r="S5" s="19">
        <v>0</v>
      </c>
    </row>
    <row r="6" spans="1:27" x14ac:dyDescent="0.3">
      <c r="A6" t="s">
        <v>398</v>
      </c>
      <c r="B6" t="s">
        <v>142</v>
      </c>
      <c r="C6" t="s">
        <v>143</v>
      </c>
      <c r="D6" t="s">
        <v>259</v>
      </c>
      <c r="E6" t="s">
        <v>407</v>
      </c>
      <c r="F6" s="3">
        <v>8803</v>
      </c>
      <c r="G6" s="3" t="s">
        <v>16</v>
      </c>
      <c r="H6" s="3" t="s">
        <v>408</v>
      </c>
      <c r="I6" s="3" t="s">
        <v>409</v>
      </c>
      <c r="J6" s="4">
        <v>46053</v>
      </c>
      <c r="K6" s="4">
        <v>46164</v>
      </c>
      <c r="L6">
        <v>55.8</v>
      </c>
      <c r="M6" s="5">
        <v>0.50270270270270268</v>
      </c>
      <c r="N6" s="5">
        <v>61.2</v>
      </c>
      <c r="O6" s="20">
        <f t="shared" si="1"/>
        <v>0.30000000000000032</v>
      </c>
      <c r="P6" s="20">
        <f t="shared" si="0"/>
        <v>0.47441860465116281</v>
      </c>
      <c r="Q6" s="20">
        <v>17.2</v>
      </c>
      <c r="R6" s="19">
        <v>50</v>
      </c>
      <c r="S6" s="19">
        <v>0</v>
      </c>
    </row>
    <row r="7" spans="1:27" x14ac:dyDescent="0.3">
      <c r="A7" t="s">
        <v>398</v>
      </c>
      <c r="B7" t="s">
        <v>142</v>
      </c>
      <c r="C7" t="s">
        <v>143</v>
      </c>
      <c r="D7" t="s">
        <v>259</v>
      </c>
      <c r="E7" t="s">
        <v>410</v>
      </c>
      <c r="F7" s="3">
        <v>8804</v>
      </c>
      <c r="G7" s="3" t="s">
        <v>31</v>
      </c>
      <c r="H7" s="3" t="s">
        <v>403</v>
      </c>
      <c r="I7" s="3" t="s">
        <v>411</v>
      </c>
      <c r="J7" s="4">
        <v>46053</v>
      </c>
      <c r="K7" s="4">
        <v>46164</v>
      </c>
      <c r="L7">
        <v>43.6</v>
      </c>
      <c r="M7" s="5">
        <v>0.39279279279279283</v>
      </c>
      <c r="N7" s="5">
        <v>46.4</v>
      </c>
      <c r="O7" s="20">
        <f t="shared" si="1"/>
        <v>0.15555555555555539</v>
      </c>
      <c r="P7" s="20">
        <f t="shared" si="0"/>
        <v>0.35968992248062015</v>
      </c>
      <c r="Q7" s="20">
        <v>15.2</v>
      </c>
      <c r="R7" s="19">
        <v>100</v>
      </c>
      <c r="S7" s="19">
        <v>0</v>
      </c>
    </row>
    <row r="8" spans="1:27" x14ac:dyDescent="0.3">
      <c r="A8" t="s">
        <v>308</v>
      </c>
      <c r="B8" t="s">
        <v>309</v>
      </c>
      <c r="C8" t="s">
        <v>135</v>
      </c>
      <c r="D8" s="5" t="s">
        <v>259</v>
      </c>
      <c r="E8" t="s">
        <v>310</v>
      </c>
      <c r="F8" s="3">
        <v>8765</v>
      </c>
      <c r="G8" s="3" t="s">
        <v>21</v>
      </c>
      <c r="H8" s="3" t="s">
        <v>311</v>
      </c>
      <c r="I8" s="3" t="s">
        <v>312</v>
      </c>
      <c r="J8" s="4">
        <v>46018</v>
      </c>
      <c r="K8" s="4">
        <v>46164</v>
      </c>
      <c r="L8">
        <v>45.8</v>
      </c>
      <c r="M8" s="5">
        <v>0.31369863013698629</v>
      </c>
      <c r="N8" s="5">
        <v>55</v>
      </c>
      <c r="O8" s="20">
        <f t="shared" si="1"/>
        <v>0.51111111111111129</v>
      </c>
      <c r="P8" s="20">
        <f t="shared" si="0"/>
        <v>0.33536585365853661</v>
      </c>
      <c r="Q8" s="20">
        <v>16.899999999999999</v>
      </c>
      <c r="R8" s="19">
        <v>850</v>
      </c>
      <c r="S8" s="19">
        <v>0</v>
      </c>
    </row>
    <row r="9" spans="1:27" x14ac:dyDescent="0.3">
      <c r="A9" t="s">
        <v>308</v>
      </c>
      <c r="B9" t="s">
        <v>309</v>
      </c>
      <c r="C9" t="s">
        <v>135</v>
      </c>
      <c r="D9" t="s">
        <v>259</v>
      </c>
      <c r="E9" t="s">
        <v>313</v>
      </c>
      <c r="F9" s="3">
        <v>8766</v>
      </c>
      <c r="G9" s="3" t="s">
        <v>21</v>
      </c>
      <c r="H9" s="3" t="s">
        <v>314</v>
      </c>
      <c r="I9" s="3" t="s">
        <v>315</v>
      </c>
      <c r="J9" s="4">
        <v>46028</v>
      </c>
      <c r="K9" s="4">
        <v>46164</v>
      </c>
      <c r="L9">
        <v>62.6</v>
      </c>
      <c r="M9" s="5">
        <v>0.46029411764705885</v>
      </c>
      <c r="N9" s="5">
        <v>73.300000000000011</v>
      </c>
      <c r="O9" s="20">
        <f t="shared" si="1"/>
        <v>0.594444444444445</v>
      </c>
      <c r="P9" s="20">
        <f t="shared" si="0"/>
        <v>0.47597402597402605</v>
      </c>
      <c r="Q9" s="20">
        <v>18.100000000000001</v>
      </c>
      <c r="R9" s="19">
        <v>550</v>
      </c>
      <c r="S9" s="19">
        <v>0</v>
      </c>
    </row>
    <row r="10" spans="1:27" x14ac:dyDescent="0.3">
      <c r="A10" t="s">
        <v>252</v>
      </c>
      <c r="B10" t="s">
        <v>253</v>
      </c>
      <c r="C10" t="s">
        <v>126</v>
      </c>
      <c r="D10" s="5" t="s">
        <v>16</v>
      </c>
      <c r="E10" t="s">
        <v>254</v>
      </c>
      <c r="F10" s="3">
        <v>8733</v>
      </c>
      <c r="G10" s="3" t="s">
        <v>21</v>
      </c>
      <c r="H10" s="3" t="s">
        <v>22</v>
      </c>
      <c r="I10" s="3" t="s">
        <v>22</v>
      </c>
      <c r="J10" s="4">
        <v>46070</v>
      </c>
      <c r="K10" s="4">
        <v>46164</v>
      </c>
      <c r="L10">
        <v>43.4</v>
      </c>
      <c r="M10" s="5">
        <v>0.46170212765957447</v>
      </c>
      <c r="N10" s="5">
        <v>44.4</v>
      </c>
      <c r="O10" s="20">
        <f t="shared" si="1"/>
        <v>5.5555555555555552E-2</v>
      </c>
      <c r="P10" s="20">
        <f t="shared" si="0"/>
        <v>0.39642857142857141</v>
      </c>
      <c r="Q10" s="20">
        <v>14.7</v>
      </c>
      <c r="R10" s="19">
        <v>50</v>
      </c>
      <c r="S10" s="19">
        <v>100</v>
      </c>
    </row>
    <row r="11" spans="1:27" x14ac:dyDescent="0.3">
      <c r="A11" t="s">
        <v>252</v>
      </c>
      <c r="B11" t="s">
        <v>253</v>
      </c>
      <c r="C11" t="s">
        <v>126</v>
      </c>
      <c r="D11" t="s">
        <v>16</v>
      </c>
      <c r="E11" t="s">
        <v>256</v>
      </c>
      <c r="F11" s="3">
        <v>8735</v>
      </c>
      <c r="G11" s="3" t="s">
        <v>16</v>
      </c>
      <c r="H11" s="3" t="s">
        <v>22</v>
      </c>
      <c r="I11" s="3" t="s">
        <v>22</v>
      </c>
      <c r="J11" s="4">
        <v>46072</v>
      </c>
      <c r="K11" s="4">
        <v>46164</v>
      </c>
      <c r="L11">
        <v>40.6</v>
      </c>
      <c r="M11" s="5">
        <v>0.44130434782608696</v>
      </c>
      <c r="N11" s="5">
        <v>46.7</v>
      </c>
      <c r="O11" s="20">
        <f t="shared" si="1"/>
        <v>0.33888888888888896</v>
      </c>
      <c r="P11" s="20">
        <f t="shared" si="0"/>
        <v>0.42454545454545456</v>
      </c>
      <c r="Q11" s="20">
        <v>15.3</v>
      </c>
      <c r="R11" s="19">
        <v>350</v>
      </c>
      <c r="S11" s="19">
        <v>50</v>
      </c>
    </row>
    <row r="12" spans="1:27" x14ac:dyDescent="0.3">
      <c r="A12" t="s">
        <v>252</v>
      </c>
      <c r="B12" t="s">
        <v>253</v>
      </c>
      <c r="C12" t="s">
        <v>126</v>
      </c>
      <c r="D12" t="s">
        <v>16</v>
      </c>
      <c r="E12" t="s">
        <v>255</v>
      </c>
      <c r="F12" s="3">
        <v>8741</v>
      </c>
      <c r="G12" s="3" t="s">
        <v>21</v>
      </c>
      <c r="H12" s="3" t="s">
        <v>22</v>
      </c>
      <c r="I12" s="3" t="s">
        <v>22</v>
      </c>
      <c r="J12" s="4">
        <v>46070</v>
      </c>
      <c r="K12" s="4">
        <v>46164</v>
      </c>
      <c r="L12">
        <v>44.2</v>
      </c>
      <c r="M12" s="5">
        <v>0.47021276595744682</v>
      </c>
      <c r="N12" s="5">
        <v>47.2</v>
      </c>
      <c r="O12" s="20">
        <f t="shared" si="1"/>
        <v>0.16666666666666666</v>
      </c>
      <c r="P12" s="20">
        <f t="shared" si="0"/>
        <v>0.42142857142857143</v>
      </c>
      <c r="Q12" s="20">
        <v>15.8</v>
      </c>
      <c r="R12" s="19">
        <v>100</v>
      </c>
      <c r="S12" s="19">
        <v>0</v>
      </c>
      <c r="AA12" s="18"/>
    </row>
    <row r="13" spans="1:27" x14ac:dyDescent="0.3">
      <c r="A13" t="s">
        <v>336</v>
      </c>
      <c r="B13" t="s">
        <v>337</v>
      </c>
      <c r="C13" t="s">
        <v>338</v>
      </c>
      <c r="D13" s="5" t="s">
        <v>259</v>
      </c>
      <c r="E13" t="s">
        <v>339</v>
      </c>
      <c r="F13" s="3">
        <v>8777</v>
      </c>
      <c r="G13" s="3" t="s">
        <v>21</v>
      </c>
      <c r="H13" s="3" t="s">
        <v>34</v>
      </c>
      <c r="I13" s="3" t="s">
        <v>340</v>
      </c>
      <c r="J13" s="4">
        <v>46039</v>
      </c>
      <c r="K13" s="4">
        <v>46164</v>
      </c>
      <c r="L13">
        <v>49.6</v>
      </c>
      <c r="M13" s="5">
        <v>0.39679999999999999</v>
      </c>
      <c r="N13" s="5">
        <v>54.599999999999994</v>
      </c>
      <c r="O13" s="20">
        <f t="shared" si="1"/>
        <v>0.2777777777777774</v>
      </c>
      <c r="P13" s="20">
        <f t="shared" si="0"/>
        <v>0.38181818181818178</v>
      </c>
      <c r="Q13" s="20">
        <v>16.2</v>
      </c>
      <c r="R13" s="19">
        <v>200</v>
      </c>
      <c r="S13" s="19">
        <v>0</v>
      </c>
      <c r="AA13" s="18"/>
    </row>
    <row r="14" spans="1:27" x14ac:dyDescent="0.3">
      <c r="A14" t="s">
        <v>336</v>
      </c>
      <c r="B14" t="s">
        <v>337</v>
      </c>
      <c r="C14" t="s">
        <v>338</v>
      </c>
      <c r="D14" t="s">
        <v>259</v>
      </c>
      <c r="E14" t="s">
        <v>341</v>
      </c>
      <c r="F14" s="3">
        <v>8778</v>
      </c>
      <c r="G14" s="3" t="s">
        <v>31</v>
      </c>
      <c r="H14" s="3" t="s">
        <v>342</v>
      </c>
      <c r="I14" s="3" t="s">
        <v>343</v>
      </c>
      <c r="J14" s="4">
        <v>46031</v>
      </c>
      <c r="K14" s="4">
        <v>46164</v>
      </c>
      <c r="L14">
        <v>54.6</v>
      </c>
      <c r="M14" s="5">
        <v>0.41052631578947368</v>
      </c>
      <c r="N14" s="5">
        <v>60.1</v>
      </c>
      <c r="O14" s="20">
        <f t="shared" si="1"/>
        <v>0.30555555555555558</v>
      </c>
      <c r="P14" s="20">
        <f t="shared" si="0"/>
        <v>0.39801324503311258</v>
      </c>
      <c r="Q14" s="20">
        <v>16.399999999999999</v>
      </c>
      <c r="R14" s="19">
        <v>2850</v>
      </c>
      <c r="S14" s="19">
        <v>50</v>
      </c>
    </row>
    <row r="15" spans="1:27" x14ac:dyDescent="0.3">
      <c r="A15" t="s">
        <v>336</v>
      </c>
      <c r="B15" t="s">
        <v>337</v>
      </c>
      <c r="C15" t="s">
        <v>338</v>
      </c>
      <c r="D15" t="s">
        <v>259</v>
      </c>
      <c r="E15" t="s">
        <v>344</v>
      </c>
      <c r="F15" s="3">
        <v>8779</v>
      </c>
      <c r="G15" s="3" t="s">
        <v>21</v>
      </c>
      <c r="H15" s="3" t="s">
        <v>34</v>
      </c>
      <c r="I15" s="3">
        <v>44</v>
      </c>
      <c r="J15" s="4">
        <v>46038</v>
      </c>
      <c r="K15" s="4">
        <v>46164</v>
      </c>
      <c r="L15">
        <v>54</v>
      </c>
      <c r="M15" s="5">
        <v>0.42857142857142855</v>
      </c>
      <c r="N15" s="5">
        <v>62.4</v>
      </c>
      <c r="O15" s="20">
        <f t="shared" si="1"/>
        <v>0.46666666666666656</v>
      </c>
      <c r="P15" s="20">
        <f t="shared" si="0"/>
        <v>0.43333333333333335</v>
      </c>
      <c r="Q15" s="20">
        <v>16.7</v>
      </c>
      <c r="R15" s="19">
        <v>100</v>
      </c>
      <c r="S15" s="19">
        <v>0</v>
      </c>
    </row>
    <row r="16" spans="1:27" x14ac:dyDescent="0.3">
      <c r="A16" t="s">
        <v>336</v>
      </c>
      <c r="B16" t="s">
        <v>337</v>
      </c>
      <c r="C16" t="s">
        <v>338</v>
      </c>
      <c r="D16" t="s">
        <v>259</v>
      </c>
      <c r="E16" t="s">
        <v>345</v>
      </c>
      <c r="F16" s="3">
        <v>8780</v>
      </c>
      <c r="G16" s="3" t="s">
        <v>21</v>
      </c>
      <c r="H16" s="3" t="s">
        <v>342</v>
      </c>
      <c r="I16" s="3" t="s">
        <v>346</v>
      </c>
      <c r="J16" s="4">
        <v>46039</v>
      </c>
      <c r="K16" s="4">
        <v>46164</v>
      </c>
      <c r="L16">
        <v>59</v>
      </c>
      <c r="M16" s="5">
        <v>0.47199999999999998</v>
      </c>
      <c r="N16" s="5">
        <v>65</v>
      </c>
      <c r="O16" s="20">
        <f t="shared" si="1"/>
        <v>0.33333333333333331</v>
      </c>
      <c r="P16" s="20">
        <f t="shared" si="0"/>
        <v>0.45454545454545453</v>
      </c>
      <c r="Q16" s="20">
        <v>18</v>
      </c>
      <c r="R16" s="19">
        <v>2000</v>
      </c>
      <c r="S16" s="19">
        <v>0</v>
      </c>
    </row>
    <row r="17" spans="1:19" x14ac:dyDescent="0.3">
      <c r="A17" t="s">
        <v>336</v>
      </c>
      <c r="B17" t="s">
        <v>337</v>
      </c>
      <c r="C17" t="s">
        <v>338</v>
      </c>
      <c r="D17" t="s">
        <v>259</v>
      </c>
      <c r="E17" t="s">
        <v>347</v>
      </c>
      <c r="F17" s="3">
        <v>8781</v>
      </c>
      <c r="G17" s="3" t="s">
        <v>31</v>
      </c>
      <c r="H17" s="3" t="s">
        <v>34</v>
      </c>
      <c r="I17" s="3" t="s">
        <v>348</v>
      </c>
      <c r="J17" s="4">
        <v>46035</v>
      </c>
      <c r="K17" s="4">
        <v>46164</v>
      </c>
      <c r="L17">
        <v>62</v>
      </c>
      <c r="M17" s="5">
        <v>0.48062015503875971</v>
      </c>
      <c r="N17" s="5">
        <v>71.300000000000011</v>
      </c>
      <c r="O17" s="20">
        <f t="shared" si="1"/>
        <v>0.51666666666666727</v>
      </c>
      <c r="P17" s="20">
        <f t="shared" si="0"/>
        <v>0.48503401360544224</v>
      </c>
      <c r="Q17" s="20">
        <v>18.5</v>
      </c>
      <c r="R17" s="19">
        <v>650</v>
      </c>
      <c r="S17" s="19">
        <v>50</v>
      </c>
    </row>
    <row r="18" spans="1:19" x14ac:dyDescent="0.3">
      <c r="A18" t="s">
        <v>336</v>
      </c>
      <c r="B18" t="s">
        <v>337</v>
      </c>
      <c r="C18" t="s">
        <v>338</v>
      </c>
      <c r="D18" t="s">
        <v>259</v>
      </c>
      <c r="E18" t="s">
        <v>349</v>
      </c>
      <c r="F18" s="3">
        <v>8782</v>
      </c>
      <c r="G18" s="3" t="s">
        <v>21</v>
      </c>
      <c r="H18" s="3" t="s">
        <v>34</v>
      </c>
      <c r="I18" s="3">
        <v>2364</v>
      </c>
      <c r="J18" s="4">
        <v>46035</v>
      </c>
      <c r="K18" s="4">
        <v>46164</v>
      </c>
      <c r="L18">
        <v>51.8</v>
      </c>
      <c r="M18" s="5">
        <v>0.40155038759689921</v>
      </c>
      <c r="N18" s="5">
        <v>52.7</v>
      </c>
      <c r="O18" s="20">
        <f t="shared" si="1"/>
        <v>5.0000000000000315E-2</v>
      </c>
      <c r="P18" s="20">
        <f t="shared" si="0"/>
        <v>0.35850340136054426</v>
      </c>
      <c r="Q18" s="20">
        <v>16.5</v>
      </c>
      <c r="R18" s="19">
        <v>3800</v>
      </c>
      <c r="S18" s="19">
        <v>0</v>
      </c>
    </row>
    <row r="19" spans="1:19" x14ac:dyDescent="0.3">
      <c r="A19" t="s">
        <v>336</v>
      </c>
      <c r="B19" t="s">
        <v>337</v>
      </c>
      <c r="C19" t="s">
        <v>338</v>
      </c>
      <c r="D19" t="s">
        <v>259</v>
      </c>
      <c r="E19" t="s">
        <v>350</v>
      </c>
      <c r="F19" s="3">
        <v>8783</v>
      </c>
      <c r="G19" s="3" t="s">
        <v>21</v>
      </c>
      <c r="H19" s="3" t="s">
        <v>34</v>
      </c>
      <c r="I19" s="3" t="s">
        <v>351</v>
      </c>
      <c r="J19" s="4">
        <v>46035</v>
      </c>
      <c r="K19" s="4">
        <v>46164</v>
      </c>
      <c r="L19">
        <v>68</v>
      </c>
      <c r="M19" s="5">
        <v>0.52713178294573648</v>
      </c>
      <c r="N19" s="5">
        <v>68.3</v>
      </c>
      <c r="O19" s="20">
        <f t="shared" si="1"/>
        <v>1.666666666666651E-2</v>
      </c>
      <c r="P19" s="20">
        <f t="shared" si="0"/>
        <v>0.46462585034013604</v>
      </c>
      <c r="Q19" s="20">
        <v>18.7</v>
      </c>
      <c r="R19" s="19">
        <v>700</v>
      </c>
      <c r="S19" s="19">
        <v>0</v>
      </c>
    </row>
    <row r="20" spans="1:19" x14ac:dyDescent="0.3">
      <c r="A20" t="s">
        <v>336</v>
      </c>
      <c r="B20" t="s">
        <v>337</v>
      </c>
      <c r="C20" t="s">
        <v>338</v>
      </c>
      <c r="D20" t="s">
        <v>259</v>
      </c>
      <c r="E20" t="s">
        <v>352</v>
      </c>
      <c r="F20" s="3">
        <v>8784</v>
      </c>
      <c r="G20" s="3" t="s">
        <v>21</v>
      </c>
      <c r="H20" s="3" t="s">
        <v>34</v>
      </c>
      <c r="I20" s="3">
        <v>2364</v>
      </c>
      <c r="J20" s="4">
        <v>46035</v>
      </c>
      <c r="K20" s="4">
        <v>46164</v>
      </c>
      <c r="L20">
        <v>56.8</v>
      </c>
      <c r="M20" s="5">
        <v>0.44031007751937984</v>
      </c>
      <c r="N20" s="5">
        <v>64.2</v>
      </c>
      <c r="O20" s="20">
        <f t="shared" si="1"/>
        <v>0.41111111111111143</v>
      </c>
      <c r="P20" s="20">
        <f t="shared" si="0"/>
        <v>0.43673469387755104</v>
      </c>
      <c r="Q20" s="20">
        <v>17.399999999999999</v>
      </c>
      <c r="R20" s="19">
        <v>200</v>
      </c>
      <c r="S20" s="19">
        <v>0</v>
      </c>
    </row>
    <row r="21" spans="1:19" x14ac:dyDescent="0.3">
      <c r="A21" t="s">
        <v>86</v>
      </c>
      <c r="B21" t="s">
        <v>87</v>
      </c>
      <c r="C21" t="s">
        <v>88</v>
      </c>
      <c r="D21" t="s">
        <v>16</v>
      </c>
      <c r="E21" t="s">
        <v>89</v>
      </c>
      <c r="F21" s="3">
        <v>8669</v>
      </c>
      <c r="G21" s="3" t="s">
        <v>21</v>
      </c>
      <c r="H21" s="3" t="s">
        <v>90</v>
      </c>
      <c r="I21" s="3" t="s">
        <v>91</v>
      </c>
      <c r="J21" s="4">
        <v>46054</v>
      </c>
      <c r="K21" s="4">
        <v>46164</v>
      </c>
      <c r="L21">
        <v>47.6</v>
      </c>
      <c r="M21" s="5">
        <v>0.43272727272727274</v>
      </c>
      <c r="N21" s="5">
        <v>48.2</v>
      </c>
      <c r="O21" s="20">
        <f t="shared" si="1"/>
        <v>3.3333333333333409E-2</v>
      </c>
      <c r="P21" s="20">
        <f t="shared" si="0"/>
        <v>0.37656250000000002</v>
      </c>
      <c r="Q21" s="20">
        <v>14.6</v>
      </c>
      <c r="R21" s="19">
        <v>0</v>
      </c>
      <c r="S21" s="19">
        <v>0</v>
      </c>
    </row>
    <row r="22" spans="1:19" x14ac:dyDescent="0.3">
      <c r="A22" t="s">
        <v>86</v>
      </c>
      <c r="B22" t="s">
        <v>87</v>
      </c>
      <c r="C22" t="s">
        <v>88</v>
      </c>
      <c r="D22" t="s">
        <v>16</v>
      </c>
      <c r="E22" t="s">
        <v>92</v>
      </c>
      <c r="F22" s="3">
        <v>8670</v>
      </c>
      <c r="G22" s="3" t="s">
        <v>31</v>
      </c>
      <c r="H22" s="3" t="s">
        <v>90</v>
      </c>
      <c r="I22" s="3" t="s">
        <v>93</v>
      </c>
      <c r="J22" s="4">
        <v>46060</v>
      </c>
      <c r="K22" s="4">
        <v>46164</v>
      </c>
      <c r="L22">
        <v>45.4</v>
      </c>
      <c r="M22" s="5">
        <v>0.43653846153846154</v>
      </c>
      <c r="N22" s="5">
        <v>49.400000000000006</v>
      </c>
      <c r="O22" s="20">
        <f t="shared" si="1"/>
        <v>0.22222222222222263</v>
      </c>
      <c r="P22" s="20">
        <f t="shared" si="0"/>
        <v>0.40491803278688532</v>
      </c>
      <c r="Q22" s="20">
        <v>14.5</v>
      </c>
      <c r="R22" s="19">
        <v>0</v>
      </c>
      <c r="S22" s="19">
        <v>0</v>
      </c>
    </row>
    <row r="23" spans="1:19" x14ac:dyDescent="0.3">
      <c r="A23" t="s">
        <v>86</v>
      </c>
      <c r="B23" t="s">
        <v>87</v>
      </c>
      <c r="C23" t="s">
        <v>88</v>
      </c>
      <c r="D23" t="s">
        <v>16</v>
      </c>
      <c r="E23" t="s">
        <v>97</v>
      </c>
      <c r="F23" s="3">
        <v>8672</v>
      </c>
      <c r="G23" s="3" t="s">
        <v>21</v>
      </c>
      <c r="H23" s="3" t="s">
        <v>98</v>
      </c>
      <c r="I23" s="3" t="s">
        <v>99</v>
      </c>
      <c r="J23" s="4">
        <v>46056</v>
      </c>
      <c r="K23" s="4">
        <v>46164</v>
      </c>
      <c r="L23">
        <v>46.4</v>
      </c>
      <c r="M23" s="5">
        <v>0.42962962962962964</v>
      </c>
      <c r="N23" s="5">
        <v>48.7</v>
      </c>
      <c r="O23" s="20">
        <f t="shared" si="1"/>
        <v>0.12777777777777802</v>
      </c>
      <c r="P23" s="20">
        <f t="shared" si="0"/>
        <v>0.38650793650793652</v>
      </c>
      <c r="Q23" s="20">
        <v>15.2</v>
      </c>
      <c r="R23" s="19">
        <v>0</v>
      </c>
      <c r="S23" s="19">
        <v>0</v>
      </c>
    </row>
    <row r="24" spans="1:19" x14ac:dyDescent="0.3">
      <c r="A24" t="s">
        <v>86</v>
      </c>
      <c r="B24" t="s">
        <v>87</v>
      </c>
      <c r="C24" t="s">
        <v>88</v>
      </c>
      <c r="D24" t="s">
        <v>16</v>
      </c>
      <c r="E24" t="s">
        <v>100</v>
      </c>
      <c r="F24" s="3">
        <v>8673</v>
      </c>
      <c r="G24" s="3" t="s">
        <v>21</v>
      </c>
      <c r="H24" s="3" t="s">
        <v>98</v>
      </c>
      <c r="I24" s="3" t="s">
        <v>101</v>
      </c>
      <c r="J24" s="4">
        <v>46060</v>
      </c>
      <c r="K24" s="4">
        <v>46164</v>
      </c>
      <c r="L24">
        <v>41.6</v>
      </c>
      <c r="M24" s="5">
        <v>0.4</v>
      </c>
      <c r="N24" s="5">
        <v>46.8</v>
      </c>
      <c r="O24" s="20">
        <f t="shared" si="1"/>
        <v>0.28888888888888864</v>
      </c>
      <c r="P24" s="20">
        <f t="shared" si="0"/>
        <v>0.38360655737704918</v>
      </c>
      <c r="Q24" s="20">
        <v>15</v>
      </c>
      <c r="R24" s="19">
        <v>50</v>
      </c>
      <c r="S24" s="19">
        <v>0</v>
      </c>
    </row>
    <row r="25" spans="1:19" x14ac:dyDescent="0.3">
      <c r="A25" t="s">
        <v>86</v>
      </c>
      <c r="B25" t="s">
        <v>87</v>
      </c>
      <c r="C25" t="s">
        <v>88</v>
      </c>
      <c r="D25" t="s">
        <v>16</v>
      </c>
      <c r="E25" t="s">
        <v>102</v>
      </c>
      <c r="F25" s="3">
        <v>8674</v>
      </c>
      <c r="G25" s="3" t="s">
        <v>21</v>
      </c>
      <c r="H25" s="3" t="s">
        <v>95</v>
      </c>
      <c r="I25" s="3" t="s">
        <v>96</v>
      </c>
      <c r="J25" s="4">
        <v>46056</v>
      </c>
      <c r="K25" s="4">
        <v>46164</v>
      </c>
      <c r="L25">
        <v>40.200000000000003</v>
      </c>
      <c r="M25" s="5">
        <v>0.37222222222222223</v>
      </c>
      <c r="N25" s="5">
        <v>44.400000000000006</v>
      </c>
      <c r="O25" s="20">
        <f t="shared" si="1"/>
        <v>0.2333333333333335</v>
      </c>
      <c r="P25" s="20">
        <f t="shared" si="0"/>
        <v>0.35238095238095241</v>
      </c>
      <c r="Q25" s="20">
        <v>15.1</v>
      </c>
      <c r="R25" s="19">
        <v>50</v>
      </c>
      <c r="S25" s="19">
        <v>50</v>
      </c>
    </row>
    <row r="26" spans="1:19" x14ac:dyDescent="0.3">
      <c r="A26" t="s">
        <v>86</v>
      </c>
      <c r="B26" t="s">
        <v>87</v>
      </c>
      <c r="C26" t="s">
        <v>88</v>
      </c>
      <c r="D26" t="s">
        <v>16</v>
      </c>
      <c r="E26" t="s">
        <v>94</v>
      </c>
      <c r="F26" s="3">
        <v>8740</v>
      </c>
      <c r="G26" s="3" t="s">
        <v>21</v>
      </c>
      <c r="H26" s="3" t="s">
        <v>95</v>
      </c>
      <c r="I26" s="3" t="s">
        <v>96</v>
      </c>
      <c r="J26" s="4">
        <v>46056</v>
      </c>
      <c r="K26" s="4">
        <v>46164</v>
      </c>
      <c r="L26">
        <v>49.6</v>
      </c>
      <c r="M26" s="5">
        <v>0.45925925925925926</v>
      </c>
      <c r="N26" s="5">
        <v>53</v>
      </c>
      <c r="O26" s="20">
        <f t="shared" si="1"/>
        <v>0.1888888888888888</v>
      </c>
      <c r="P26" s="20">
        <f t="shared" si="0"/>
        <v>0.42063492063492064</v>
      </c>
      <c r="Q26" s="20">
        <v>15.2</v>
      </c>
      <c r="R26" s="19">
        <v>300</v>
      </c>
      <c r="S26" s="19">
        <v>0</v>
      </c>
    </row>
    <row r="27" spans="1:19" x14ac:dyDescent="0.3">
      <c r="A27" t="s">
        <v>86</v>
      </c>
      <c r="B27" t="s">
        <v>87</v>
      </c>
      <c r="C27" t="s">
        <v>88</v>
      </c>
      <c r="D27" s="5" t="s">
        <v>259</v>
      </c>
      <c r="E27" t="s">
        <v>292</v>
      </c>
      <c r="F27" s="3">
        <v>8758</v>
      </c>
      <c r="G27" s="3" t="s">
        <v>21</v>
      </c>
      <c r="H27" s="3" t="s">
        <v>98</v>
      </c>
      <c r="I27" s="3" t="s">
        <v>293</v>
      </c>
      <c r="J27" s="4">
        <v>46051</v>
      </c>
      <c r="K27" s="4">
        <v>46164</v>
      </c>
      <c r="L27">
        <v>50.2</v>
      </c>
      <c r="M27" s="5">
        <v>0.4442477876106195</v>
      </c>
      <c r="N27" s="5">
        <v>45.7</v>
      </c>
      <c r="O27" s="20">
        <f t="shared" si="1"/>
        <v>-0.25</v>
      </c>
      <c r="P27" s="20">
        <f t="shared" si="0"/>
        <v>0.34885496183206111</v>
      </c>
      <c r="Q27" s="20">
        <v>15</v>
      </c>
      <c r="R27" s="19">
        <v>0</v>
      </c>
      <c r="S27" s="19">
        <v>0</v>
      </c>
    </row>
    <row r="28" spans="1:19" x14ac:dyDescent="0.3">
      <c r="A28" t="s">
        <v>86</v>
      </c>
      <c r="B28" t="s">
        <v>87</v>
      </c>
      <c r="C28" t="s">
        <v>88</v>
      </c>
      <c r="D28" t="s">
        <v>259</v>
      </c>
      <c r="E28" t="s">
        <v>294</v>
      </c>
      <c r="F28" s="3">
        <v>8759</v>
      </c>
      <c r="G28" s="3" t="s">
        <v>21</v>
      </c>
      <c r="H28" s="3" t="s">
        <v>295</v>
      </c>
      <c r="I28" s="3" t="s">
        <v>296</v>
      </c>
      <c r="J28" s="4">
        <v>46016</v>
      </c>
      <c r="K28" s="4">
        <v>46164</v>
      </c>
      <c r="L28">
        <v>58.4</v>
      </c>
      <c r="M28" s="5">
        <v>0.39459459459459456</v>
      </c>
      <c r="N28" s="5">
        <v>57.6</v>
      </c>
      <c r="O28" s="20">
        <f t="shared" si="1"/>
        <v>-4.4444444444444287E-2</v>
      </c>
      <c r="P28" s="20">
        <f t="shared" si="0"/>
        <v>0.34698795180722891</v>
      </c>
      <c r="Q28" s="20">
        <v>17.2</v>
      </c>
      <c r="R28" s="19">
        <v>0</v>
      </c>
      <c r="S28" s="19">
        <v>0</v>
      </c>
    </row>
    <row r="29" spans="1:19" x14ac:dyDescent="0.3">
      <c r="A29" t="s">
        <v>86</v>
      </c>
      <c r="B29" t="s">
        <v>87</v>
      </c>
      <c r="C29" t="s">
        <v>88</v>
      </c>
      <c r="D29" t="s">
        <v>259</v>
      </c>
      <c r="E29" t="s">
        <v>297</v>
      </c>
      <c r="F29" s="3">
        <v>8760</v>
      </c>
      <c r="G29" s="3" t="s">
        <v>21</v>
      </c>
      <c r="H29" s="3" t="s">
        <v>295</v>
      </c>
      <c r="I29" s="3" t="s">
        <v>296</v>
      </c>
      <c r="J29" s="4">
        <v>46016</v>
      </c>
      <c r="K29" s="4">
        <v>46164</v>
      </c>
      <c r="L29">
        <v>65.400000000000006</v>
      </c>
      <c r="M29" s="5">
        <v>0.44189189189189193</v>
      </c>
      <c r="N29" s="5">
        <v>63.1</v>
      </c>
      <c r="O29" s="20">
        <f t="shared" si="1"/>
        <v>-0.12777777777777802</v>
      </c>
      <c r="P29" s="20">
        <f t="shared" si="0"/>
        <v>0.38012048192771086</v>
      </c>
      <c r="Q29" s="20">
        <v>17</v>
      </c>
      <c r="R29" s="19">
        <v>0</v>
      </c>
      <c r="S29" s="19">
        <v>0</v>
      </c>
    </row>
    <row r="30" spans="1:19" x14ac:dyDescent="0.3">
      <c r="A30" t="s">
        <v>322</v>
      </c>
      <c r="B30" t="s">
        <v>323</v>
      </c>
      <c r="C30" t="s">
        <v>111</v>
      </c>
      <c r="D30" s="5" t="s">
        <v>259</v>
      </c>
      <c r="E30" t="s">
        <v>324</v>
      </c>
      <c r="F30" s="3">
        <v>8773</v>
      </c>
      <c r="G30" s="3" t="s">
        <v>21</v>
      </c>
      <c r="H30" s="3" t="s">
        <v>325</v>
      </c>
      <c r="I30" s="3" t="s">
        <v>326</v>
      </c>
      <c r="J30" s="4">
        <v>46013</v>
      </c>
      <c r="K30" s="4">
        <v>46164</v>
      </c>
      <c r="L30">
        <v>60.2</v>
      </c>
      <c r="M30" s="5">
        <v>0.39867549668874175</v>
      </c>
      <c r="N30" s="5">
        <v>63.2</v>
      </c>
      <c r="O30" s="20">
        <f t="shared" si="1"/>
        <v>0.16666666666666666</v>
      </c>
      <c r="P30" s="20">
        <f t="shared" si="0"/>
        <v>0.37396449704142015</v>
      </c>
      <c r="Q30" s="20">
        <v>15.5</v>
      </c>
      <c r="R30" s="19">
        <v>500</v>
      </c>
      <c r="S30" s="19">
        <v>100</v>
      </c>
    </row>
    <row r="31" spans="1:19" x14ac:dyDescent="0.3">
      <c r="A31" t="s">
        <v>322</v>
      </c>
      <c r="B31" t="s">
        <v>323</v>
      </c>
      <c r="C31" t="s">
        <v>111</v>
      </c>
      <c r="D31" t="s">
        <v>259</v>
      </c>
      <c r="E31" t="s">
        <v>327</v>
      </c>
      <c r="F31" s="3">
        <v>8774</v>
      </c>
      <c r="G31" s="3" t="s">
        <v>16</v>
      </c>
      <c r="H31" s="3" t="s">
        <v>22</v>
      </c>
      <c r="I31" s="3" t="s">
        <v>22</v>
      </c>
      <c r="J31" s="4">
        <v>46021</v>
      </c>
      <c r="K31" s="4">
        <v>46164</v>
      </c>
      <c r="L31">
        <v>48.6</v>
      </c>
      <c r="M31" s="5">
        <v>0.33986013986013985</v>
      </c>
      <c r="N31" s="5">
        <v>55.5</v>
      </c>
      <c r="O31" s="20">
        <f t="shared" si="1"/>
        <v>0.38333333333333325</v>
      </c>
      <c r="P31" s="20">
        <f t="shared" si="0"/>
        <v>0.34472049689440992</v>
      </c>
      <c r="Q31" s="20">
        <v>16.399999999999999</v>
      </c>
      <c r="R31" s="19">
        <v>200</v>
      </c>
      <c r="S31" s="19">
        <v>0</v>
      </c>
    </row>
    <row r="32" spans="1:19" x14ac:dyDescent="0.3">
      <c r="A32" t="s">
        <v>393</v>
      </c>
      <c r="B32" t="s">
        <v>394</v>
      </c>
      <c r="C32" t="s">
        <v>51</v>
      </c>
      <c r="D32" s="5" t="s">
        <v>259</v>
      </c>
      <c r="E32" t="s">
        <v>395</v>
      </c>
      <c r="F32" s="3">
        <v>8799</v>
      </c>
      <c r="G32" s="3"/>
      <c r="H32" s="3" t="s">
        <v>396</v>
      </c>
      <c r="I32" s="3" t="s">
        <v>397</v>
      </c>
      <c r="J32" s="4">
        <v>46041</v>
      </c>
      <c r="K32" s="4">
        <v>46164</v>
      </c>
      <c r="L32">
        <v>56.6</v>
      </c>
      <c r="M32" s="5">
        <v>0.4601626016260163</v>
      </c>
      <c r="N32" s="5">
        <v>57.3</v>
      </c>
      <c r="O32" s="20">
        <f t="shared" si="1"/>
        <v>3.8888888888888654E-2</v>
      </c>
      <c r="P32" s="20">
        <f t="shared" si="0"/>
        <v>0.40638297872340423</v>
      </c>
      <c r="Q32" s="20">
        <v>16.5</v>
      </c>
      <c r="R32" s="19">
        <v>150</v>
      </c>
      <c r="S32" s="19">
        <v>50</v>
      </c>
    </row>
    <row r="33" spans="1:19" x14ac:dyDescent="0.3">
      <c r="A33" t="s">
        <v>208</v>
      </c>
      <c r="B33" t="s">
        <v>209</v>
      </c>
      <c r="C33" t="s">
        <v>111</v>
      </c>
      <c r="D33" s="5" t="s">
        <v>16</v>
      </c>
      <c r="E33" t="s">
        <v>210</v>
      </c>
      <c r="F33" s="3">
        <v>8719</v>
      </c>
      <c r="G33" s="3" t="s">
        <v>21</v>
      </c>
      <c r="H33" s="3" t="s">
        <v>211</v>
      </c>
      <c r="I33" s="3" t="s">
        <v>212</v>
      </c>
      <c r="J33" s="4">
        <v>46055</v>
      </c>
      <c r="K33" s="4">
        <v>46164</v>
      </c>
      <c r="L33">
        <v>43</v>
      </c>
      <c r="M33" s="5">
        <v>0.39449541284403672</v>
      </c>
      <c r="N33" s="5">
        <v>47.4</v>
      </c>
      <c r="O33" s="20">
        <f t="shared" si="1"/>
        <v>0.24444444444444435</v>
      </c>
      <c r="P33" s="20">
        <f t="shared" si="0"/>
        <v>0.37322834645669289</v>
      </c>
      <c r="Q33" s="20">
        <v>15.4</v>
      </c>
      <c r="R33" s="19">
        <v>100</v>
      </c>
      <c r="S33" s="19">
        <v>0</v>
      </c>
    </row>
    <row r="34" spans="1:19" x14ac:dyDescent="0.3">
      <c r="A34" t="s">
        <v>366</v>
      </c>
      <c r="B34" t="s">
        <v>367</v>
      </c>
      <c r="C34" t="s">
        <v>355</v>
      </c>
      <c r="D34" s="5" t="s">
        <v>259</v>
      </c>
      <c r="E34" t="s">
        <v>368</v>
      </c>
      <c r="F34" s="3">
        <v>8789</v>
      </c>
      <c r="G34" s="3" t="s">
        <v>21</v>
      </c>
      <c r="H34" s="3" t="s">
        <v>369</v>
      </c>
      <c r="I34" s="3" t="s">
        <v>370</v>
      </c>
      <c r="J34" s="4">
        <v>46014</v>
      </c>
      <c r="K34" s="4">
        <v>46164</v>
      </c>
      <c r="L34">
        <v>63.6</v>
      </c>
      <c r="M34" s="5">
        <v>0.42399999999999999</v>
      </c>
      <c r="N34" s="5">
        <v>69.7</v>
      </c>
      <c r="O34" s="20">
        <f t="shared" ref="O34:O65" si="2">(N34-L34)/18</f>
        <v>0.33888888888888896</v>
      </c>
      <c r="P34" s="20">
        <f t="shared" ref="P34:P65" si="3">(N34/("6/9/26"-J34))</f>
        <v>0.41488095238095241</v>
      </c>
      <c r="Q34" s="20">
        <v>17.899999999999999</v>
      </c>
      <c r="R34" s="19">
        <v>100</v>
      </c>
      <c r="S34" s="19">
        <v>0</v>
      </c>
    </row>
    <row r="35" spans="1:19" x14ac:dyDescent="0.3">
      <c r="A35" t="s">
        <v>366</v>
      </c>
      <c r="B35" t="s">
        <v>367</v>
      </c>
      <c r="C35" t="s">
        <v>355</v>
      </c>
      <c r="D35" t="s">
        <v>259</v>
      </c>
      <c r="E35" t="s">
        <v>371</v>
      </c>
      <c r="F35" s="3">
        <v>8790</v>
      </c>
      <c r="G35" s="3" t="s">
        <v>21</v>
      </c>
      <c r="H35" s="3" t="s">
        <v>372</v>
      </c>
      <c r="I35" s="3" t="s">
        <v>373</v>
      </c>
      <c r="J35" s="4">
        <v>46013</v>
      </c>
      <c r="K35" s="4">
        <v>46164</v>
      </c>
      <c r="L35">
        <v>72.400000000000006</v>
      </c>
      <c r="M35" s="5">
        <v>0.47947019867549673</v>
      </c>
      <c r="N35" s="5">
        <v>75.8</v>
      </c>
      <c r="O35" s="20">
        <f t="shared" si="2"/>
        <v>0.18888888888888841</v>
      </c>
      <c r="P35" s="20">
        <f t="shared" si="3"/>
        <v>0.4485207100591716</v>
      </c>
      <c r="Q35" s="20">
        <v>18.399999999999999</v>
      </c>
      <c r="R35" s="19">
        <v>250</v>
      </c>
      <c r="S35" s="19">
        <v>50</v>
      </c>
    </row>
    <row r="36" spans="1:19" x14ac:dyDescent="0.3">
      <c r="A36" t="s">
        <v>366</v>
      </c>
      <c r="B36" t="s">
        <v>367</v>
      </c>
      <c r="C36" t="s">
        <v>355</v>
      </c>
      <c r="D36" t="s">
        <v>259</v>
      </c>
      <c r="E36" t="s">
        <v>374</v>
      </c>
      <c r="F36" s="3">
        <v>8791</v>
      </c>
      <c r="G36" s="3" t="s">
        <v>21</v>
      </c>
      <c r="H36" s="3" t="s">
        <v>369</v>
      </c>
      <c r="I36" s="3" t="s">
        <v>375</v>
      </c>
      <c r="J36" s="4">
        <v>46013</v>
      </c>
      <c r="K36" s="4">
        <v>46164</v>
      </c>
      <c r="L36">
        <v>64</v>
      </c>
      <c r="M36" s="5">
        <v>0.42384105960264901</v>
      </c>
      <c r="N36" s="5">
        <v>68.2</v>
      </c>
      <c r="O36" s="20">
        <f t="shared" si="2"/>
        <v>0.2333333333333335</v>
      </c>
      <c r="P36" s="20">
        <f t="shared" si="3"/>
        <v>0.40355029585798818</v>
      </c>
      <c r="Q36" s="20">
        <v>17.399999999999999</v>
      </c>
      <c r="R36" s="19">
        <v>1050</v>
      </c>
      <c r="S36" s="19">
        <v>250</v>
      </c>
    </row>
    <row r="37" spans="1:19" x14ac:dyDescent="0.3">
      <c r="A37" t="s">
        <v>451</v>
      </c>
      <c r="B37" t="s">
        <v>452</v>
      </c>
      <c r="C37" t="s">
        <v>51</v>
      </c>
      <c r="D37" s="5" t="s">
        <v>259</v>
      </c>
      <c r="E37" t="s">
        <v>453</v>
      </c>
      <c r="F37" s="3">
        <v>8823</v>
      </c>
      <c r="G37" s="3" t="s">
        <v>31</v>
      </c>
      <c r="H37" s="3" t="s">
        <v>454</v>
      </c>
      <c r="I37" s="3" t="s">
        <v>455</v>
      </c>
      <c r="J37" s="4">
        <v>46038</v>
      </c>
      <c r="K37" s="4">
        <v>46164</v>
      </c>
      <c r="L37">
        <v>47.2</v>
      </c>
      <c r="M37" s="5">
        <v>0.3746031746031746</v>
      </c>
      <c r="N37" s="5">
        <v>51.3</v>
      </c>
      <c r="O37" s="20">
        <f t="shared" si="2"/>
        <v>0.22777777777777747</v>
      </c>
      <c r="P37" s="20">
        <f t="shared" si="3"/>
        <v>0.35624999999999996</v>
      </c>
      <c r="Q37" s="20">
        <v>15.7</v>
      </c>
      <c r="R37" s="19">
        <v>150</v>
      </c>
      <c r="S37" s="19">
        <v>200</v>
      </c>
    </row>
    <row r="38" spans="1:19" x14ac:dyDescent="0.3">
      <c r="A38" t="s">
        <v>451</v>
      </c>
      <c r="B38" t="s">
        <v>452</v>
      </c>
      <c r="C38" t="s">
        <v>51</v>
      </c>
      <c r="D38" t="s">
        <v>259</v>
      </c>
      <c r="E38" t="s">
        <v>456</v>
      </c>
      <c r="F38" s="3">
        <v>8824</v>
      </c>
      <c r="G38" s="3" t="s">
        <v>16</v>
      </c>
      <c r="H38" s="3" t="s">
        <v>454</v>
      </c>
      <c r="I38" s="3" t="s">
        <v>457</v>
      </c>
      <c r="J38" s="4">
        <v>46039</v>
      </c>
      <c r="K38" s="4">
        <v>46164</v>
      </c>
      <c r="L38">
        <v>50.6</v>
      </c>
      <c r="M38" s="5">
        <v>0.40479999999999999</v>
      </c>
      <c r="N38" s="5">
        <v>56.8</v>
      </c>
      <c r="O38" s="20">
        <f t="shared" si="2"/>
        <v>0.34444444444444422</v>
      </c>
      <c r="P38" s="20">
        <f t="shared" si="3"/>
        <v>0.39720279720279716</v>
      </c>
      <c r="Q38" s="20">
        <v>16.8</v>
      </c>
      <c r="R38" s="19">
        <v>50</v>
      </c>
      <c r="S38" s="19">
        <v>0</v>
      </c>
    </row>
    <row r="39" spans="1:19" x14ac:dyDescent="0.3">
      <c r="A39" t="s">
        <v>451</v>
      </c>
      <c r="B39" t="s">
        <v>452</v>
      </c>
      <c r="C39" t="s">
        <v>51</v>
      </c>
      <c r="D39" t="s">
        <v>259</v>
      </c>
      <c r="E39" t="s">
        <v>458</v>
      </c>
      <c r="F39" s="3">
        <v>8825</v>
      </c>
      <c r="G39" s="3" t="s">
        <v>21</v>
      </c>
      <c r="H39" s="3" t="s">
        <v>459</v>
      </c>
      <c r="I39" s="3" t="s">
        <v>460</v>
      </c>
      <c r="J39" s="4">
        <v>46042</v>
      </c>
      <c r="K39" s="4">
        <v>46164</v>
      </c>
      <c r="L39">
        <v>53.2</v>
      </c>
      <c r="M39" s="5">
        <v>0.43606557377049182</v>
      </c>
      <c r="N39" s="5">
        <v>58.5</v>
      </c>
      <c r="O39" s="20">
        <f t="shared" si="2"/>
        <v>0.29444444444444429</v>
      </c>
      <c r="P39" s="20">
        <f t="shared" si="3"/>
        <v>0.41785714285714287</v>
      </c>
      <c r="Q39" s="20">
        <v>16</v>
      </c>
      <c r="R39" s="19">
        <v>50</v>
      </c>
      <c r="S39" s="19">
        <v>300</v>
      </c>
    </row>
    <row r="40" spans="1:19" x14ac:dyDescent="0.3">
      <c r="A40" t="s">
        <v>49</v>
      </c>
      <c r="B40" t="s">
        <v>50</v>
      </c>
      <c r="C40" t="s">
        <v>51</v>
      </c>
      <c r="D40" s="5" t="s">
        <v>16</v>
      </c>
      <c r="E40" t="s">
        <v>52</v>
      </c>
      <c r="F40" s="3">
        <v>8647</v>
      </c>
      <c r="G40" s="3" t="s">
        <v>21</v>
      </c>
      <c r="H40" s="3" t="s">
        <v>22</v>
      </c>
      <c r="I40" s="3" t="s">
        <v>22</v>
      </c>
      <c r="J40" s="4">
        <v>46075</v>
      </c>
      <c r="K40" s="4">
        <v>46164</v>
      </c>
      <c r="L40">
        <v>49.8</v>
      </c>
      <c r="M40" s="5">
        <v>0.55955056179775275</v>
      </c>
      <c r="N40" s="5">
        <v>50</v>
      </c>
      <c r="O40" s="20">
        <f t="shared" si="2"/>
        <v>1.1111111111111269E-2</v>
      </c>
      <c r="P40" s="20">
        <f t="shared" si="3"/>
        <v>0.46728971962616822</v>
      </c>
      <c r="Q40" s="20">
        <v>16.3</v>
      </c>
      <c r="R40" s="19">
        <v>100</v>
      </c>
      <c r="S40" s="19">
        <v>50</v>
      </c>
    </row>
    <row r="41" spans="1:19" x14ac:dyDescent="0.3">
      <c r="A41" t="s">
        <v>49</v>
      </c>
      <c r="B41" t="s">
        <v>50</v>
      </c>
      <c r="C41" t="s">
        <v>51</v>
      </c>
      <c r="D41" t="s">
        <v>16</v>
      </c>
      <c r="E41" t="s">
        <v>53</v>
      </c>
      <c r="F41" s="3">
        <v>8648</v>
      </c>
      <c r="G41" s="3" t="s">
        <v>21</v>
      </c>
      <c r="H41" s="3" t="s">
        <v>22</v>
      </c>
      <c r="I41" s="3" t="s">
        <v>22</v>
      </c>
      <c r="J41" s="4">
        <v>46075</v>
      </c>
      <c r="K41" s="4">
        <v>46164</v>
      </c>
      <c r="L41">
        <v>70.400000000000006</v>
      </c>
      <c r="M41" s="5">
        <v>0.79101123595505629</v>
      </c>
      <c r="N41" s="5">
        <v>75.400000000000006</v>
      </c>
      <c r="O41" s="20">
        <f t="shared" si="2"/>
        <v>0.27777777777777779</v>
      </c>
      <c r="P41" s="20">
        <f t="shared" si="3"/>
        <v>0.70467289719626169</v>
      </c>
      <c r="Q41" s="20">
        <v>18.899999999999999</v>
      </c>
      <c r="R41" s="19">
        <v>0</v>
      </c>
      <c r="S41" s="19">
        <v>100</v>
      </c>
    </row>
    <row r="42" spans="1:19" x14ac:dyDescent="0.3">
      <c r="A42" t="s">
        <v>49</v>
      </c>
      <c r="B42" t="s">
        <v>50</v>
      </c>
      <c r="C42" t="s">
        <v>51</v>
      </c>
      <c r="D42" t="s">
        <v>16</v>
      </c>
      <c r="E42" t="s">
        <v>54</v>
      </c>
      <c r="F42" s="3">
        <v>8649</v>
      </c>
      <c r="G42" s="3" t="s">
        <v>21</v>
      </c>
      <c r="H42" s="3" t="s">
        <v>22</v>
      </c>
      <c r="I42" s="3" t="s">
        <v>22</v>
      </c>
      <c r="J42" s="4">
        <v>46075</v>
      </c>
      <c r="K42" s="4">
        <v>46164</v>
      </c>
      <c r="L42">
        <v>52.4</v>
      </c>
      <c r="M42" s="5">
        <v>0.58876404494382018</v>
      </c>
      <c r="N42" s="5">
        <v>54.3</v>
      </c>
      <c r="O42" s="20">
        <f t="shared" si="2"/>
        <v>0.10555555555555547</v>
      </c>
      <c r="P42" s="20">
        <f t="shared" si="3"/>
        <v>0.50747663551401867</v>
      </c>
      <c r="Q42" s="20">
        <v>16</v>
      </c>
      <c r="R42" s="19">
        <v>50</v>
      </c>
      <c r="S42" s="19">
        <v>50</v>
      </c>
    </row>
    <row r="43" spans="1:19" x14ac:dyDescent="0.3">
      <c r="A43" t="s">
        <v>49</v>
      </c>
      <c r="B43" t="s">
        <v>50</v>
      </c>
      <c r="C43" t="s">
        <v>51</v>
      </c>
      <c r="D43" t="s">
        <v>16</v>
      </c>
      <c r="E43" t="s">
        <v>55</v>
      </c>
      <c r="F43" s="3">
        <v>8650</v>
      </c>
      <c r="G43" s="3" t="s">
        <v>21</v>
      </c>
      <c r="H43" s="3" t="s">
        <v>22</v>
      </c>
      <c r="I43" s="3" t="s">
        <v>22</v>
      </c>
      <c r="J43" s="4">
        <v>46075</v>
      </c>
      <c r="K43" s="4">
        <v>46164</v>
      </c>
      <c r="L43">
        <v>49.8</v>
      </c>
      <c r="M43" s="5">
        <v>0.55955056179775275</v>
      </c>
      <c r="N43" s="5">
        <v>51.6</v>
      </c>
      <c r="O43" s="20">
        <f t="shared" si="2"/>
        <v>0.10000000000000024</v>
      </c>
      <c r="P43" s="20">
        <f t="shared" si="3"/>
        <v>0.48224299065420562</v>
      </c>
      <c r="Q43" s="20">
        <v>16.8</v>
      </c>
      <c r="R43" s="19">
        <v>0</v>
      </c>
      <c r="S43" s="19">
        <v>0</v>
      </c>
    </row>
    <row r="44" spans="1:19" x14ac:dyDescent="0.3">
      <c r="A44" t="s">
        <v>49</v>
      </c>
      <c r="B44" t="s">
        <v>50</v>
      </c>
      <c r="C44" t="s">
        <v>51</v>
      </c>
      <c r="D44" t="s">
        <v>16</v>
      </c>
      <c r="E44" t="s">
        <v>56</v>
      </c>
      <c r="F44" s="3">
        <v>8651</v>
      </c>
      <c r="G44" s="3" t="s">
        <v>21</v>
      </c>
      <c r="H44" s="3" t="s">
        <v>22</v>
      </c>
      <c r="I44" s="3" t="s">
        <v>22</v>
      </c>
      <c r="J44" s="4">
        <v>46075</v>
      </c>
      <c r="K44" s="4">
        <v>46164</v>
      </c>
      <c r="L44">
        <v>44</v>
      </c>
      <c r="M44" s="5">
        <v>0.4943820224719101</v>
      </c>
      <c r="N44" s="5">
        <v>51.9</v>
      </c>
      <c r="O44" s="20">
        <f t="shared" si="2"/>
        <v>0.43888888888888883</v>
      </c>
      <c r="P44" s="20">
        <f t="shared" si="3"/>
        <v>0.4850467289719626</v>
      </c>
      <c r="Q44" s="20">
        <v>15.9</v>
      </c>
      <c r="R44" s="19">
        <v>150</v>
      </c>
      <c r="S44" s="19">
        <v>0</v>
      </c>
    </row>
    <row r="45" spans="1:19" x14ac:dyDescent="0.3">
      <c r="A45" t="s">
        <v>49</v>
      </c>
      <c r="B45" t="s">
        <v>50</v>
      </c>
      <c r="C45" t="s">
        <v>51</v>
      </c>
      <c r="D45" t="s">
        <v>16</v>
      </c>
      <c r="E45" t="s">
        <v>57</v>
      </c>
      <c r="F45" s="3">
        <v>8652</v>
      </c>
      <c r="G45" s="3" t="s">
        <v>21</v>
      </c>
      <c r="H45" s="3" t="s">
        <v>22</v>
      </c>
      <c r="I45" s="3" t="s">
        <v>22</v>
      </c>
      <c r="J45" s="4">
        <v>46075</v>
      </c>
      <c r="K45" s="4">
        <v>46164</v>
      </c>
      <c r="L45">
        <v>54.4</v>
      </c>
      <c r="M45" s="5">
        <v>0.61123595505617978</v>
      </c>
      <c r="N45" s="5">
        <v>56.2</v>
      </c>
      <c r="O45" s="20">
        <f t="shared" si="2"/>
        <v>0.10000000000000024</v>
      </c>
      <c r="P45" s="20">
        <f t="shared" si="3"/>
        <v>0.52523364485981316</v>
      </c>
      <c r="Q45" s="20">
        <v>16.3</v>
      </c>
      <c r="R45" s="19">
        <v>50</v>
      </c>
      <c r="S45" s="19">
        <v>0</v>
      </c>
    </row>
    <row r="46" spans="1:19" x14ac:dyDescent="0.3">
      <c r="A46" t="s">
        <v>49</v>
      </c>
      <c r="B46" t="s">
        <v>50</v>
      </c>
      <c r="C46" t="s">
        <v>51</v>
      </c>
      <c r="D46" t="s">
        <v>16</v>
      </c>
      <c r="E46" t="s">
        <v>58</v>
      </c>
      <c r="F46" s="3">
        <v>8653</v>
      </c>
      <c r="G46" s="3" t="s">
        <v>21</v>
      </c>
      <c r="H46" s="3" t="s">
        <v>22</v>
      </c>
      <c r="I46" s="3" t="s">
        <v>22</v>
      </c>
      <c r="J46" s="4">
        <v>46075</v>
      </c>
      <c r="K46" s="4">
        <v>46164</v>
      </c>
      <c r="L46">
        <v>54</v>
      </c>
      <c r="M46" s="5">
        <v>0.6067415730337079</v>
      </c>
      <c r="N46" s="5">
        <v>56.099999999999994</v>
      </c>
      <c r="O46" s="20">
        <f t="shared" si="2"/>
        <v>0.11666666666666635</v>
      </c>
      <c r="P46" s="20">
        <f t="shared" si="3"/>
        <v>0.52429906542056071</v>
      </c>
      <c r="Q46" s="20">
        <v>16.899999999999999</v>
      </c>
      <c r="R46" s="19">
        <v>150</v>
      </c>
      <c r="S46" s="19">
        <v>50</v>
      </c>
    </row>
    <row r="47" spans="1:19" x14ac:dyDescent="0.3">
      <c r="A47" t="s">
        <v>49</v>
      </c>
      <c r="B47" t="s">
        <v>50</v>
      </c>
      <c r="C47" t="s">
        <v>51</v>
      </c>
      <c r="D47" t="s">
        <v>16</v>
      </c>
      <c r="E47" t="s">
        <v>59</v>
      </c>
      <c r="F47" s="3">
        <v>8654</v>
      </c>
      <c r="G47" s="3" t="s">
        <v>21</v>
      </c>
      <c r="H47" s="3" t="s">
        <v>22</v>
      </c>
      <c r="I47" s="3" t="s">
        <v>22</v>
      </c>
      <c r="J47" s="4">
        <v>46075</v>
      </c>
      <c r="K47" s="4">
        <v>46164</v>
      </c>
      <c r="L47">
        <v>52.2</v>
      </c>
      <c r="M47" s="5">
        <v>0.58651685393258435</v>
      </c>
      <c r="N47" s="5">
        <v>56.8</v>
      </c>
      <c r="O47" s="20">
        <f t="shared" si="2"/>
        <v>0.25555555555555526</v>
      </c>
      <c r="P47" s="20">
        <f t="shared" si="3"/>
        <v>0.53084112149532703</v>
      </c>
      <c r="Q47" s="20">
        <v>17</v>
      </c>
      <c r="R47" s="19">
        <v>0</v>
      </c>
      <c r="S47" s="19">
        <v>0</v>
      </c>
    </row>
    <row r="48" spans="1:19" x14ac:dyDescent="0.3">
      <c r="A48" t="s">
        <v>49</v>
      </c>
      <c r="B48" t="s">
        <v>50</v>
      </c>
      <c r="C48" t="s">
        <v>51</v>
      </c>
      <c r="D48" t="s">
        <v>16</v>
      </c>
      <c r="E48" t="s">
        <v>60</v>
      </c>
      <c r="F48" s="3">
        <v>8655</v>
      </c>
      <c r="G48" s="3" t="s">
        <v>21</v>
      </c>
      <c r="H48" s="3" t="s">
        <v>22</v>
      </c>
      <c r="I48" s="3" t="s">
        <v>22</v>
      </c>
      <c r="J48" s="4">
        <v>46075</v>
      </c>
      <c r="K48" s="4">
        <v>46164</v>
      </c>
      <c r="L48">
        <v>42.4</v>
      </c>
      <c r="M48" s="5">
        <v>0.47640449438202248</v>
      </c>
      <c r="N48" s="5">
        <v>44.599999999999994</v>
      </c>
      <c r="O48" s="20">
        <f t="shared" si="2"/>
        <v>0.12222222222222198</v>
      </c>
      <c r="P48" s="20">
        <f t="shared" si="3"/>
        <v>0.416822429906542</v>
      </c>
      <c r="Q48" s="20">
        <v>16.2</v>
      </c>
      <c r="R48" s="19">
        <v>50</v>
      </c>
      <c r="S48" s="19">
        <v>50</v>
      </c>
    </row>
    <row r="49" spans="1:19" x14ac:dyDescent="0.3">
      <c r="A49" t="s">
        <v>427</v>
      </c>
      <c r="B49" t="s">
        <v>428</v>
      </c>
      <c r="C49" t="s">
        <v>149</v>
      </c>
      <c r="D49" s="5" t="s">
        <v>259</v>
      </c>
      <c r="E49" t="s">
        <v>429</v>
      </c>
      <c r="F49" s="3">
        <v>8812</v>
      </c>
      <c r="G49" s="3" t="s">
        <v>31</v>
      </c>
      <c r="H49" s="3" t="s">
        <v>22</v>
      </c>
      <c r="I49" s="3" t="s">
        <v>22</v>
      </c>
      <c r="J49" s="4">
        <v>46038</v>
      </c>
      <c r="K49" s="4">
        <v>46164</v>
      </c>
      <c r="L49">
        <v>59</v>
      </c>
      <c r="M49" s="5">
        <v>0.46825396825396826</v>
      </c>
      <c r="N49" s="5">
        <v>52.7</v>
      </c>
      <c r="O49" s="20">
        <f t="shared" si="2"/>
        <v>-0.34999999999999987</v>
      </c>
      <c r="P49" s="20">
        <f t="shared" si="3"/>
        <v>0.36597222222222225</v>
      </c>
      <c r="Q49" s="20">
        <v>16.7</v>
      </c>
      <c r="R49" s="19">
        <v>50</v>
      </c>
      <c r="S49" s="19">
        <v>550</v>
      </c>
    </row>
    <row r="50" spans="1:19" x14ac:dyDescent="0.3">
      <c r="A50" t="s">
        <v>427</v>
      </c>
      <c r="B50" t="s">
        <v>428</v>
      </c>
      <c r="C50" t="s">
        <v>149</v>
      </c>
      <c r="D50" t="s">
        <v>259</v>
      </c>
      <c r="E50" t="s">
        <v>430</v>
      </c>
      <c r="F50" s="3">
        <v>8813</v>
      </c>
      <c r="G50" s="3" t="s">
        <v>21</v>
      </c>
      <c r="H50" s="3" t="s">
        <v>22</v>
      </c>
      <c r="I50" s="3" t="s">
        <v>22</v>
      </c>
      <c r="J50" s="4">
        <v>46038</v>
      </c>
      <c r="K50" s="4">
        <v>46164</v>
      </c>
      <c r="L50">
        <v>62.2</v>
      </c>
      <c r="M50" s="5">
        <v>0.49365079365079367</v>
      </c>
      <c r="N50" s="5">
        <v>54.400000000000006</v>
      </c>
      <c r="O50" s="20">
        <f t="shared" si="2"/>
        <v>-0.43333333333333318</v>
      </c>
      <c r="P50" s="20">
        <f t="shared" si="3"/>
        <v>0.37777777777777782</v>
      </c>
      <c r="Q50" s="20">
        <v>15.8</v>
      </c>
      <c r="S50" s="19">
        <v>0</v>
      </c>
    </row>
    <row r="51" spans="1:19" x14ac:dyDescent="0.3">
      <c r="A51" t="s">
        <v>147</v>
      </c>
      <c r="B51" t="s">
        <v>148</v>
      </c>
      <c r="C51" t="s">
        <v>149</v>
      </c>
      <c r="D51" t="s">
        <v>16</v>
      </c>
      <c r="E51" t="s">
        <v>150</v>
      </c>
      <c r="F51" s="3">
        <v>8694</v>
      </c>
      <c r="G51" s="3" t="s">
        <v>21</v>
      </c>
      <c r="H51" s="3" t="s">
        <v>151</v>
      </c>
      <c r="I51" s="3" t="s">
        <v>152</v>
      </c>
      <c r="J51" s="4">
        <v>46057</v>
      </c>
      <c r="K51" s="4">
        <v>46164</v>
      </c>
      <c r="L51">
        <v>43.6</v>
      </c>
      <c r="M51" s="5">
        <v>0.40747663551401869</v>
      </c>
      <c r="N51" s="5">
        <v>50.4</v>
      </c>
      <c r="O51" s="20">
        <f t="shared" si="2"/>
        <v>0.3777777777777776</v>
      </c>
      <c r="P51" s="20">
        <f t="shared" si="3"/>
        <v>0.4032</v>
      </c>
      <c r="Q51" s="20">
        <v>15.8</v>
      </c>
      <c r="R51" s="19">
        <v>0</v>
      </c>
      <c r="S51" s="19">
        <v>150</v>
      </c>
    </row>
    <row r="52" spans="1:19" x14ac:dyDescent="0.3">
      <c r="A52" t="s">
        <v>147</v>
      </c>
      <c r="B52" t="s">
        <v>148</v>
      </c>
      <c r="C52" t="s">
        <v>149</v>
      </c>
      <c r="D52" t="s">
        <v>16</v>
      </c>
      <c r="E52" t="s">
        <v>153</v>
      </c>
      <c r="F52" s="3">
        <v>8695</v>
      </c>
      <c r="G52" s="3" t="s">
        <v>21</v>
      </c>
      <c r="H52" s="3" t="s">
        <v>154</v>
      </c>
      <c r="I52" s="3">
        <v>521</v>
      </c>
      <c r="J52" s="4">
        <v>46063</v>
      </c>
      <c r="K52" s="4">
        <v>46164</v>
      </c>
      <c r="L52">
        <v>50.8</v>
      </c>
      <c r="M52" s="5">
        <v>0.50297029702970297</v>
      </c>
      <c r="N52" s="5">
        <v>55.8</v>
      </c>
      <c r="O52" s="20">
        <f t="shared" si="2"/>
        <v>0.27777777777777779</v>
      </c>
      <c r="P52" s="20">
        <f t="shared" si="3"/>
        <v>0.46890756302521008</v>
      </c>
      <c r="Q52" s="20">
        <v>16.600000000000001</v>
      </c>
      <c r="R52" s="19">
        <v>4900</v>
      </c>
      <c r="S52" s="19">
        <v>0</v>
      </c>
    </row>
    <row r="53" spans="1:19" x14ac:dyDescent="0.3">
      <c r="A53" t="s">
        <v>147</v>
      </c>
      <c r="B53" t="s">
        <v>148</v>
      </c>
      <c r="C53" t="s">
        <v>149</v>
      </c>
      <c r="D53" t="s">
        <v>16</v>
      </c>
      <c r="E53" t="s">
        <v>155</v>
      </c>
      <c r="F53" s="3">
        <v>8696</v>
      </c>
      <c r="G53" s="3" t="s">
        <v>21</v>
      </c>
      <c r="H53" s="3" t="s">
        <v>151</v>
      </c>
      <c r="I53" s="3">
        <v>58</v>
      </c>
      <c r="J53" s="4">
        <v>46072</v>
      </c>
      <c r="K53" s="4">
        <v>46164</v>
      </c>
      <c r="L53">
        <v>46.6</v>
      </c>
      <c r="M53" s="5">
        <v>0.50652173913043474</v>
      </c>
      <c r="N53" s="5">
        <v>53.1</v>
      </c>
      <c r="O53" s="20">
        <f t="shared" si="2"/>
        <v>0.3611111111111111</v>
      </c>
      <c r="P53" s="20">
        <f t="shared" si="3"/>
        <v>0.48272727272727273</v>
      </c>
      <c r="Q53" s="20">
        <v>16.8</v>
      </c>
      <c r="R53" s="19">
        <v>1650</v>
      </c>
      <c r="S53" s="19">
        <v>1350</v>
      </c>
    </row>
    <row r="54" spans="1:19" x14ac:dyDescent="0.3">
      <c r="A54" t="s">
        <v>147</v>
      </c>
      <c r="B54" t="s">
        <v>148</v>
      </c>
      <c r="C54" t="s">
        <v>149</v>
      </c>
      <c r="D54" s="5" t="s">
        <v>259</v>
      </c>
      <c r="E54" t="s">
        <v>412</v>
      </c>
      <c r="F54" s="3">
        <v>8805</v>
      </c>
      <c r="G54" s="3" t="s">
        <v>21</v>
      </c>
      <c r="H54" s="3" t="s">
        <v>151</v>
      </c>
      <c r="I54">
        <v>286</v>
      </c>
      <c r="J54" s="4">
        <v>46041</v>
      </c>
      <c r="K54" s="4">
        <v>46164</v>
      </c>
      <c r="L54">
        <v>52.6</v>
      </c>
      <c r="M54" s="5">
        <v>0.42764227642276426</v>
      </c>
      <c r="N54" s="5">
        <v>55.3</v>
      </c>
      <c r="O54" s="20">
        <f t="shared" si="2"/>
        <v>0.14999999999999977</v>
      </c>
      <c r="P54" s="20">
        <f t="shared" si="3"/>
        <v>0.39219858156028364</v>
      </c>
      <c r="Q54" s="20">
        <v>16.100000000000001</v>
      </c>
      <c r="R54" s="19">
        <v>7500</v>
      </c>
      <c r="S54" s="19">
        <v>250</v>
      </c>
    </row>
    <row r="55" spans="1:19" x14ac:dyDescent="0.3">
      <c r="A55" t="s">
        <v>147</v>
      </c>
      <c r="B55" t="s">
        <v>148</v>
      </c>
      <c r="C55" t="s">
        <v>149</v>
      </c>
      <c r="D55" t="s">
        <v>259</v>
      </c>
      <c r="E55" t="s">
        <v>413</v>
      </c>
      <c r="F55" s="3">
        <v>8806</v>
      </c>
      <c r="G55" s="3" t="s">
        <v>21</v>
      </c>
      <c r="H55" s="3" t="s">
        <v>154</v>
      </c>
      <c r="I55" s="3">
        <v>2048</v>
      </c>
      <c r="J55" s="4">
        <v>46042</v>
      </c>
      <c r="K55" s="4">
        <v>46164</v>
      </c>
      <c r="L55">
        <v>57.2</v>
      </c>
      <c r="M55" s="5">
        <v>0.46885245901639344</v>
      </c>
      <c r="N55" s="5">
        <v>60.7</v>
      </c>
      <c r="O55" s="20">
        <f t="shared" si="2"/>
        <v>0.19444444444444445</v>
      </c>
      <c r="P55" s="20">
        <f t="shared" si="3"/>
        <v>0.43357142857142861</v>
      </c>
      <c r="Q55" s="20">
        <v>17.5</v>
      </c>
      <c r="R55" s="19">
        <v>7450</v>
      </c>
      <c r="S55" s="19">
        <v>0</v>
      </c>
    </row>
    <row r="56" spans="1:19" x14ac:dyDescent="0.3">
      <c r="A56" t="s">
        <v>147</v>
      </c>
      <c r="B56" t="s">
        <v>148</v>
      </c>
      <c r="C56" t="s">
        <v>149</v>
      </c>
      <c r="D56" t="s">
        <v>259</v>
      </c>
      <c r="E56" t="s">
        <v>414</v>
      </c>
      <c r="F56" s="3">
        <v>8807</v>
      </c>
      <c r="G56" s="3" t="s">
        <v>31</v>
      </c>
      <c r="H56" s="3" t="s">
        <v>154</v>
      </c>
      <c r="I56" s="3">
        <v>1127</v>
      </c>
      <c r="J56" s="4">
        <v>46036</v>
      </c>
      <c r="K56" s="4">
        <v>46164</v>
      </c>
      <c r="L56">
        <v>49.4</v>
      </c>
      <c r="M56" s="5">
        <v>0.38593749999999999</v>
      </c>
      <c r="N56" s="5">
        <v>57.8</v>
      </c>
      <c r="O56" s="20">
        <f t="shared" si="2"/>
        <v>0.46666666666666656</v>
      </c>
      <c r="P56" s="20">
        <f t="shared" si="3"/>
        <v>0.39589041095890409</v>
      </c>
      <c r="Q56" s="20">
        <v>16.600000000000001</v>
      </c>
      <c r="R56" s="19">
        <v>1450</v>
      </c>
      <c r="S56" s="19">
        <v>550</v>
      </c>
    </row>
    <row r="57" spans="1:19" x14ac:dyDescent="0.3">
      <c r="A57" t="s">
        <v>38</v>
      </c>
      <c r="B57" t="s">
        <v>39</v>
      </c>
      <c r="C57" t="s">
        <v>15</v>
      </c>
      <c r="D57" s="5" t="s">
        <v>16</v>
      </c>
      <c r="E57" t="s">
        <v>40</v>
      </c>
      <c r="F57" s="3">
        <v>8643</v>
      </c>
      <c r="G57" s="3" t="s">
        <v>21</v>
      </c>
      <c r="H57" s="3" t="s">
        <v>41</v>
      </c>
      <c r="I57" s="3" t="s">
        <v>42</v>
      </c>
      <c r="J57" s="4">
        <v>46057</v>
      </c>
      <c r="K57" s="4">
        <v>46164</v>
      </c>
      <c r="L57">
        <v>65.599999999999994</v>
      </c>
      <c r="M57" s="5">
        <v>0.61308411214953262</v>
      </c>
      <c r="N57" s="5">
        <v>63.4</v>
      </c>
      <c r="O57" s="20">
        <f t="shared" si="2"/>
        <v>-0.12222222222222198</v>
      </c>
      <c r="P57" s="20">
        <f t="shared" si="3"/>
        <v>0.50719999999999998</v>
      </c>
      <c r="Q57" s="20">
        <v>17.5</v>
      </c>
      <c r="R57" s="19">
        <v>0</v>
      </c>
      <c r="S57" s="19">
        <v>0</v>
      </c>
    </row>
    <row r="58" spans="1:19" x14ac:dyDescent="0.3">
      <c r="A58" t="s">
        <v>38</v>
      </c>
      <c r="B58" t="s">
        <v>39</v>
      </c>
      <c r="C58" t="s">
        <v>15</v>
      </c>
      <c r="D58" t="s">
        <v>16</v>
      </c>
      <c r="E58" t="s">
        <v>43</v>
      </c>
      <c r="F58" s="3">
        <v>8644</v>
      </c>
      <c r="G58" s="3" t="s">
        <v>21</v>
      </c>
      <c r="H58" s="3" t="s">
        <v>41</v>
      </c>
      <c r="I58" s="3" t="s">
        <v>44</v>
      </c>
      <c r="J58" s="4">
        <v>46057</v>
      </c>
      <c r="K58" s="4">
        <v>46164</v>
      </c>
      <c r="L58">
        <v>59.6</v>
      </c>
      <c r="M58" s="5">
        <v>0.55700934579439254</v>
      </c>
      <c r="N58" s="5">
        <v>64.099999999999994</v>
      </c>
      <c r="O58" s="20">
        <f t="shared" si="2"/>
        <v>0.24999999999999961</v>
      </c>
      <c r="P58" s="20">
        <f t="shared" si="3"/>
        <v>0.51279999999999992</v>
      </c>
      <c r="Q58" s="20">
        <v>17.2</v>
      </c>
      <c r="R58" s="19">
        <v>0</v>
      </c>
      <c r="S58" s="19">
        <v>50</v>
      </c>
    </row>
    <row r="59" spans="1:19" x14ac:dyDescent="0.3">
      <c r="A59" t="s">
        <v>38</v>
      </c>
      <c r="B59" t="s">
        <v>39</v>
      </c>
      <c r="C59" t="s">
        <v>15</v>
      </c>
      <c r="D59" t="s">
        <v>16</v>
      </c>
      <c r="E59" t="s">
        <v>45</v>
      </c>
      <c r="F59" s="3">
        <v>8645</v>
      </c>
      <c r="G59" s="3" t="s">
        <v>46</v>
      </c>
      <c r="H59" s="3" t="s">
        <v>41</v>
      </c>
      <c r="I59" s="3" t="s">
        <v>47</v>
      </c>
      <c r="J59" s="4">
        <v>46057</v>
      </c>
      <c r="K59" s="4">
        <v>46164</v>
      </c>
      <c r="L59">
        <v>53.4</v>
      </c>
      <c r="M59" s="5">
        <v>0.49906542056074765</v>
      </c>
      <c r="N59" s="5">
        <v>51.900000000000006</v>
      </c>
      <c r="O59" s="20">
        <f t="shared" si="2"/>
        <v>-8.333333333333294E-2</v>
      </c>
      <c r="P59" s="20">
        <f t="shared" si="3"/>
        <v>0.41520000000000007</v>
      </c>
      <c r="Q59" s="20">
        <v>16.7</v>
      </c>
      <c r="R59" s="19">
        <v>0</v>
      </c>
      <c r="S59" s="19">
        <v>0</v>
      </c>
    </row>
    <row r="60" spans="1:19" x14ac:dyDescent="0.3">
      <c r="A60" t="s">
        <v>38</v>
      </c>
      <c r="B60" t="s">
        <v>39</v>
      </c>
      <c r="C60" t="s">
        <v>15</v>
      </c>
      <c r="D60" t="s">
        <v>16</v>
      </c>
      <c r="E60" t="s">
        <v>48</v>
      </c>
      <c r="F60" s="3">
        <v>8646</v>
      </c>
      <c r="G60" s="3" t="s">
        <v>21</v>
      </c>
      <c r="H60" s="3" t="s">
        <v>41</v>
      </c>
      <c r="I60" s="3" t="s">
        <v>47</v>
      </c>
      <c r="J60" s="4">
        <v>46057</v>
      </c>
      <c r="K60" s="4">
        <v>46164</v>
      </c>
      <c r="L60">
        <v>57.8</v>
      </c>
      <c r="M60" s="5">
        <v>0.54018691588785039</v>
      </c>
      <c r="N60" s="5">
        <v>57.7</v>
      </c>
      <c r="O60" s="20">
        <f t="shared" si="2"/>
        <v>-5.55555555555524E-3</v>
      </c>
      <c r="P60" s="20">
        <f t="shared" si="3"/>
        <v>0.46160000000000001</v>
      </c>
      <c r="Q60" s="20">
        <v>17.5</v>
      </c>
      <c r="R60" s="19">
        <v>0</v>
      </c>
      <c r="S60" s="19">
        <v>0</v>
      </c>
    </row>
    <row r="61" spans="1:19" x14ac:dyDescent="0.3">
      <c r="A61" t="s">
        <v>298</v>
      </c>
      <c r="B61" t="s">
        <v>299</v>
      </c>
      <c r="C61" t="s">
        <v>15</v>
      </c>
      <c r="D61" s="5" t="s">
        <v>259</v>
      </c>
      <c r="E61" t="s">
        <v>300</v>
      </c>
      <c r="F61" s="3">
        <v>8761</v>
      </c>
      <c r="G61" s="3" t="s">
        <v>21</v>
      </c>
      <c r="H61" s="3" t="s">
        <v>301</v>
      </c>
      <c r="I61" s="3" t="s">
        <v>302</v>
      </c>
      <c r="J61" s="4">
        <v>45668</v>
      </c>
      <c r="K61" s="4">
        <v>46164</v>
      </c>
      <c r="L61">
        <v>84</v>
      </c>
      <c r="M61" s="5">
        <v>0.16935483870967741</v>
      </c>
      <c r="N61" s="5">
        <v>81.7</v>
      </c>
      <c r="O61" s="20">
        <f t="shared" si="2"/>
        <v>-0.12777777777777763</v>
      </c>
      <c r="P61" s="20">
        <f t="shared" si="3"/>
        <v>0.15894941634241247</v>
      </c>
      <c r="Q61" s="20">
        <v>19</v>
      </c>
      <c r="R61" s="19">
        <v>50</v>
      </c>
      <c r="S61" s="19">
        <v>0</v>
      </c>
    </row>
    <row r="62" spans="1:19" x14ac:dyDescent="0.3">
      <c r="A62" t="s">
        <v>298</v>
      </c>
      <c r="B62" t="s">
        <v>299</v>
      </c>
      <c r="C62" t="s">
        <v>15</v>
      </c>
      <c r="D62" t="s">
        <v>259</v>
      </c>
      <c r="E62" t="s">
        <v>303</v>
      </c>
      <c r="F62" s="3">
        <v>8762</v>
      </c>
      <c r="G62" s="3" t="s">
        <v>21</v>
      </c>
      <c r="H62" s="3" t="s">
        <v>304</v>
      </c>
      <c r="I62" s="3" t="s">
        <v>305</v>
      </c>
      <c r="J62" s="4">
        <v>45678</v>
      </c>
      <c r="K62" s="4">
        <v>46164</v>
      </c>
      <c r="L62">
        <v>64</v>
      </c>
      <c r="M62" s="5">
        <v>0.13168724279835392</v>
      </c>
      <c r="N62" s="5">
        <v>64.900000000000006</v>
      </c>
      <c r="O62" s="20">
        <f t="shared" si="2"/>
        <v>5.0000000000000315E-2</v>
      </c>
      <c r="P62" s="20">
        <f t="shared" si="3"/>
        <v>0.12876984126984128</v>
      </c>
      <c r="Q62" s="20">
        <v>18</v>
      </c>
      <c r="R62" s="19">
        <v>0</v>
      </c>
      <c r="S62" s="19">
        <v>50</v>
      </c>
    </row>
    <row r="63" spans="1:19" x14ac:dyDescent="0.3">
      <c r="A63" t="s">
        <v>156</v>
      </c>
      <c r="B63" t="s">
        <v>157</v>
      </c>
      <c r="C63" t="s">
        <v>51</v>
      </c>
      <c r="D63" s="5" t="s">
        <v>16</v>
      </c>
      <c r="E63" t="s">
        <v>158</v>
      </c>
      <c r="F63" s="3">
        <v>8697</v>
      </c>
      <c r="G63" s="3" t="s">
        <v>21</v>
      </c>
      <c r="H63" s="3" t="s">
        <v>22</v>
      </c>
      <c r="I63" s="3" t="s">
        <v>159</v>
      </c>
      <c r="J63" s="4">
        <v>46067</v>
      </c>
      <c r="K63" s="4">
        <v>46164</v>
      </c>
      <c r="L63">
        <v>38.200000000000003</v>
      </c>
      <c r="M63" s="5">
        <v>0.39381443298969077</v>
      </c>
      <c r="N63" s="5">
        <v>41.900000000000006</v>
      </c>
      <c r="O63" s="20">
        <f t="shared" si="2"/>
        <v>0.20555555555555571</v>
      </c>
      <c r="P63" s="20">
        <f t="shared" si="3"/>
        <v>0.36434782608695659</v>
      </c>
      <c r="Q63" s="20">
        <v>15.3</v>
      </c>
      <c r="R63" s="19">
        <v>4600</v>
      </c>
      <c r="S63" s="19">
        <v>50</v>
      </c>
    </row>
    <row r="64" spans="1:19" x14ac:dyDescent="0.3">
      <c r="A64" t="s">
        <v>156</v>
      </c>
      <c r="B64" t="s">
        <v>157</v>
      </c>
      <c r="C64" t="s">
        <v>51</v>
      </c>
      <c r="D64" t="s">
        <v>16</v>
      </c>
      <c r="E64" t="s">
        <v>160</v>
      </c>
      <c r="F64" s="3">
        <v>8698</v>
      </c>
      <c r="G64" s="3" t="s">
        <v>21</v>
      </c>
      <c r="H64" s="3" t="s">
        <v>22</v>
      </c>
      <c r="I64" s="3" t="s">
        <v>161</v>
      </c>
      <c r="J64" s="4">
        <v>46069</v>
      </c>
      <c r="K64" s="4">
        <v>46164</v>
      </c>
      <c r="L64">
        <v>38</v>
      </c>
      <c r="M64" s="5">
        <v>0.4</v>
      </c>
      <c r="N64" s="5">
        <v>44.5</v>
      </c>
      <c r="O64" s="20">
        <f t="shared" si="2"/>
        <v>0.3611111111111111</v>
      </c>
      <c r="P64" s="20">
        <f t="shared" si="3"/>
        <v>0.39380530973451328</v>
      </c>
      <c r="Q64" s="20">
        <v>15.1</v>
      </c>
      <c r="R64" s="19">
        <v>100</v>
      </c>
      <c r="S64" s="19">
        <v>0</v>
      </c>
    </row>
    <row r="65" spans="1:19" x14ac:dyDescent="0.3">
      <c r="A65" t="s">
        <v>328</v>
      </c>
      <c r="B65" t="s">
        <v>329</v>
      </c>
      <c r="C65" t="s">
        <v>330</v>
      </c>
      <c r="D65" s="5" t="s">
        <v>259</v>
      </c>
      <c r="E65" t="s">
        <v>331</v>
      </c>
      <c r="F65" s="3">
        <v>8775</v>
      </c>
      <c r="G65" s="3" t="s">
        <v>21</v>
      </c>
      <c r="H65" s="3" t="s">
        <v>332</v>
      </c>
      <c r="I65" s="3" t="s">
        <v>333</v>
      </c>
      <c r="J65" s="4">
        <v>46030</v>
      </c>
      <c r="K65" s="4">
        <v>46164</v>
      </c>
      <c r="L65">
        <v>48.4</v>
      </c>
      <c r="M65" s="5">
        <v>0.36119402985074628</v>
      </c>
      <c r="N65" s="5">
        <v>47</v>
      </c>
      <c r="O65" s="20">
        <f t="shared" si="2"/>
        <v>-7.7777777777777696E-2</v>
      </c>
      <c r="P65" s="20">
        <f t="shared" si="3"/>
        <v>0.30921052631578949</v>
      </c>
      <c r="Q65" s="20">
        <v>15.6</v>
      </c>
      <c r="R65" s="19">
        <v>2100</v>
      </c>
      <c r="S65" s="19">
        <v>0</v>
      </c>
    </row>
    <row r="66" spans="1:19" x14ac:dyDescent="0.3">
      <c r="A66" t="s">
        <v>328</v>
      </c>
      <c r="B66" t="s">
        <v>329</v>
      </c>
      <c r="C66" t="s">
        <v>330</v>
      </c>
      <c r="D66" t="s">
        <v>259</v>
      </c>
      <c r="E66" t="s">
        <v>334</v>
      </c>
      <c r="F66" s="3">
        <v>8776</v>
      </c>
      <c r="G66" s="3" t="s">
        <v>21</v>
      </c>
      <c r="H66" s="3" t="s">
        <v>332</v>
      </c>
      <c r="I66" s="3" t="s">
        <v>335</v>
      </c>
      <c r="J66" s="4">
        <v>46034</v>
      </c>
      <c r="K66" s="4">
        <v>46164</v>
      </c>
      <c r="L66">
        <v>54.6</v>
      </c>
      <c r="M66" s="5">
        <v>0.42</v>
      </c>
      <c r="N66" s="5">
        <v>54.900000000000006</v>
      </c>
      <c r="O66" s="20">
        <f t="shared" ref="O66:O97" si="4">(N66-L66)/18</f>
        <v>1.6666666666666902E-2</v>
      </c>
      <c r="P66" s="20">
        <f t="shared" ref="P66:P97" si="5">(N66/("6/9/26"-J66))</f>
        <v>0.37094594594594599</v>
      </c>
      <c r="Q66" s="20">
        <v>16</v>
      </c>
      <c r="R66" s="19">
        <v>1400</v>
      </c>
      <c r="S66" s="19">
        <v>50</v>
      </c>
    </row>
    <row r="67" spans="1:19" x14ac:dyDescent="0.3">
      <c r="A67" t="s">
        <v>242</v>
      </c>
      <c r="B67" t="s">
        <v>243</v>
      </c>
      <c r="C67" t="s">
        <v>15</v>
      </c>
      <c r="D67" s="5" t="s">
        <v>16</v>
      </c>
      <c r="E67" t="s">
        <v>244</v>
      </c>
      <c r="F67" s="3">
        <v>8729</v>
      </c>
      <c r="G67" s="3" t="s">
        <v>31</v>
      </c>
      <c r="H67" s="3" t="s">
        <v>245</v>
      </c>
      <c r="I67" s="3" t="s">
        <v>246</v>
      </c>
      <c r="J67" s="4">
        <v>46062</v>
      </c>
      <c r="K67" s="4">
        <v>46164</v>
      </c>
      <c r="L67">
        <v>47.6</v>
      </c>
      <c r="M67" s="5">
        <v>0.46666666666666667</v>
      </c>
      <c r="N67" s="5">
        <v>55.9</v>
      </c>
      <c r="O67" s="20">
        <f t="shared" si="4"/>
        <v>0.46111111111111097</v>
      </c>
      <c r="P67" s="20">
        <f t="shared" si="5"/>
        <v>0.46583333333333332</v>
      </c>
      <c r="Q67" s="20">
        <v>17.7</v>
      </c>
      <c r="R67" s="19" t="s">
        <v>70</v>
      </c>
      <c r="S67" s="19">
        <v>0</v>
      </c>
    </row>
    <row r="68" spans="1:19" x14ac:dyDescent="0.3">
      <c r="A68" t="s">
        <v>242</v>
      </c>
      <c r="B68" t="s">
        <v>243</v>
      </c>
      <c r="C68" t="s">
        <v>15</v>
      </c>
      <c r="D68" t="s">
        <v>16</v>
      </c>
      <c r="E68" t="s">
        <v>247</v>
      </c>
      <c r="F68" s="3">
        <v>8730</v>
      </c>
      <c r="G68" s="3" t="s">
        <v>21</v>
      </c>
      <c r="H68" s="3" t="s">
        <v>245</v>
      </c>
      <c r="I68" s="3" t="s">
        <v>248</v>
      </c>
      <c r="J68" s="4">
        <v>46062</v>
      </c>
      <c r="K68" s="4">
        <v>46164</v>
      </c>
      <c r="L68">
        <v>44.8</v>
      </c>
      <c r="M68" s="5">
        <v>0.4392156862745098</v>
      </c>
      <c r="N68" s="5">
        <v>51.900000000000006</v>
      </c>
      <c r="O68" s="20">
        <f t="shared" si="4"/>
        <v>0.39444444444444493</v>
      </c>
      <c r="P68" s="20">
        <f t="shared" si="5"/>
        <v>0.43250000000000005</v>
      </c>
      <c r="Q68" s="20">
        <v>15.7</v>
      </c>
      <c r="R68" s="19">
        <v>50</v>
      </c>
      <c r="S68" s="19">
        <v>0</v>
      </c>
    </row>
    <row r="69" spans="1:19" x14ac:dyDescent="0.3">
      <c r="A69" t="s">
        <v>242</v>
      </c>
      <c r="B69" t="s">
        <v>243</v>
      </c>
      <c r="C69" t="s">
        <v>15</v>
      </c>
      <c r="D69" t="s">
        <v>16</v>
      </c>
      <c r="E69" t="s">
        <v>249</v>
      </c>
      <c r="F69" s="3">
        <v>8731</v>
      </c>
      <c r="G69" s="3" t="s">
        <v>21</v>
      </c>
      <c r="H69" s="3" t="s">
        <v>245</v>
      </c>
      <c r="I69" s="3" t="s">
        <v>250</v>
      </c>
      <c r="J69" s="4">
        <v>46063</v>
      </c>
      <c r="K69" s="4">
        <v>46164</v>
      </c>
      <c r="L69">
        <v>52.8</v>
      </c>
      <c r="M69" s="5">
        <v>0.52277227722772279</v>
      </c>
      <c r="N69" s="5">
        <v>59.400000000000006</v>
      </c>
      <c r="O69" s="20">
        <f t="shared" si="4"/>
        <v>0.36666666666666714</v>
      </c>
      <c r="P69" s="20">
        <f t="shared" si="5"/>
        <v>0.49915966386554628</v>
      </c>
      <c r="Q69" s="20">
        <v>17.100000000000001</v>
      </c>
      <c r="R69" s="19">
        <v>0</v>
      </c>
      <c r="S69" s="19">
        <v>200</v>
      </c>
    </row>
    <row r="70" spans="1:19" x14ac:dyDescent="0.3">
      <c r="A70" t="s">
        <v>242</v>
      </c>
      <c r="B70" t="s">
        <v>243</v>
      </c>
      <c r="C70" t="s">
        <v>15</v>
      </c>
      <c r="D70" t="s">
        <v>16</v>
      </c>
      <c r="E70" t="s">
        <v>251</v>
      </c>
      <c r="F70" s="3">
        <v>8732</v>
      </c>
      <c r="G70" s="3" t="s">
        <v>21</v>
      </c>
      <c r="H70" s="3" t="s">
        <v>245</v>
      </c>
      <c r="I70" s="3" t="s">
        <v>250</v>
      </c>
      <c r="J70" s="4">
        <v>46063</v>
      </c>
      <c r="K70" s="4">
        <v>46164</v>
      </c>
      <c r="L70">
        <v>42</v>
      </c>
      <c r="M70" s="5">
        <v>0.41584158415841582</v>
      </c>
      <c r="N70" s="5">
        <v>45.5</v>
      </c>
      <c r="O70" s="20">
        <f t="shared" si="4"/>
        <v>0.19444444444444445</v>
      </c>
      <c r="P70" s="20">
        <f t="shared" si="5"/>
        <v>0.38235294117647056</v>
      </c>
      <c r="Q70" s="20">
        <v>15.4</v>
      </c>
      <c r="R70" s="19">
        <v>550</v>
      </c>
      <c r="S70" s="19">
        <v>300</v>
      </c>
    </row>
    <row r="71" spans="1:19" x14ac:dyDescent="0.3">
      <c r="A71" t="s">
        <v>103</v>
      </c>
      <c r="B71" t="s">
        <v>104</v>
      </c>
      <c r="C71" t="s">
        <v>15</v>
      </c>
      <c r="D71" t="s">
        <v>16</v>
      </c>
      <c r="E71" t="s">
        <v>105</v>
      </c>
      <c r="F71" s="3">
        <v>8675</v>
      </c>
      <c r="G71" s="3" t="s">
        <v>21</v>
      </c>
      <c r="H71" s="3" t="s">
        <v>22</v>
      </c>
      <c r="I71" s="3">
        <v>159</v>
      </c>
      <c r="J71" s="4">
        <v>46055</v>
      </c>
      <c r="K71" s="4">
        <v>46164</v>
      </c>
      <c r="L71">
        <v>64.400000000000006</v>
      </c>
      <c r="M71" s="5">
        <v>0.59082568807339453</v>
      </c>
      <c r="N71" s="5">
        <v>68.900000000000006</v>
      </c>
      <c r="O71" s="20">
        <f t="shared" si="4"/>
        <v>0.25</v>
      </c>
      <c r="P71" s="20">
        <f t="shared" si="5"/>
        <v>0.54251968503937009</v>
      </c>
      <c r="Q71" s="20">
        <v>16.2</v>
      </c>
      <c r="R71" s="19">
        <v>0</v>
      </c>
      <c r="S71" s="19">
        <v>200</v>
      </c>
    </row>
    <row r="72" spans="1:19" x14ac:dyDescent="0.3">
      <c r="A72" t="s">
        <v>103</v>
      </c>
      <c r="B72" t="s">
        <v>104</v>
      </c>
      <c r="C72" t="s">
        <v>15</v>
      </c>
      <c r="D72" t="s">
        <v>16</v>
      </c>
      <c r="E72" t="s">
        <v>106</v>
      </c>
      <c r="F72" s="3">
        <v>8677</v>
      </c>
      <c r="G72" s="3" t="s">
        <v>21</v>
      </c>
      <c r="H72" s="3" t="s">
        <v>22</v>
      </c>
      <c r="I72" s="3">
        <v>2064</v>
      </c>
      <c r="J72" s="4">
        <v>46061</v>
      </c>
      <c r="K72" s="4">
        <v>46164</v>
      </c>
      <c r="L72">
        <v>64</v>
      </c>
      <c r="M72" s="5">
        <v>0.62135922330097082</v>
      </c>
      <c r="N72" s="5">
        <v>67.5</v>
      </c>
      <c r="O72" s="20">
        <f t="shared" si="4"/>
        <v>0.19444444444444445</v>
      </c>
      <c r="P72" s="20">
        <f t="shared" si="5"/>
        <v>0.55785123966942152</v>
      </c>
      <c r="Q72" s="20">
        <v>17.2</v>
      </c>
      <c r="R72" s="19">
        <v>500</v>
      </c>
      <c r="S72" s="19">
        <v>50</v>
      </c>
    </row>
    <row r="73" spans="1:19" x14ac:dyDescent="0.3">
      <c r="A73" t="s">
        <v>103</v>
      </c>
      <c r="B73" t="s">
        <v>104</v>
      </c>
      <c r="C73" t="s">
        <v>15</v>
      </c>
      <c r="D73" t="s">
        <v>16</v>
      </c>
      <c r="E73" t="s">
        <v>107</v>
      </c>
      <c r="F73" s="3">
        <v>8678</v>
      </c>
      <c r="G73" s="3" t="s">
        <v>21</v>
      </c>
      <c r="H73" s="3" t="s">
        <v>22</v>
      </c>
      <c r="I73" s="3">
        <v>2196</v>
      </c>
      <c r="J73" s="4">
        <v>46062</v>
      </c>
      <c r="K73" s="4">
        <v>46164</v>
      </c>
      <c r="L73">
        <v>50.8</v>
      </c>
      <c r="M73" s="5">
        <v>0.49803921568627446</v>
      </c>
      <c r="N73" s="5">
        <v>56.7</v>
      </c>
      <c r="O73" s="20">
        <f t="shared" si="4"/>
        <v>0.32777777777777811</v>
      </c>
      <c r="P73" s="20">
        <f t="shared" si="5"/>
        <v>0.47250000000000003</v>
      </c>
      <c r="Q73" s="20">
        <v>16.7</v>
      </c>
      <c r="R73" s="19">
        <v>150</v>
      </c>
      <c r="S73" s="19">
        <v>0</v>
      </c>
    </row>
    <row r="74" spans="1:19" x14ac:dyDescent="0.3">
      <c r="A74" t="s">
        <v>103</v>
      </c>
      <c r="B74" t="s">
        <v>104</v>
      </c>
      <c r="C74" t="s">
        <v>15</v>
      </c>
      <c r="D74" t="s">
        <v>16</v>
      </c>
      <c r="E74" t="s">
        <v>108</v>
      </c>
      <c r="F74" s="3">
        <v>8679</v>
      </c>
      <c r="G74" s="3" t="s">
        <v>21</v>
      </c>
      <c r="H74" s="3" t="s">
        <v>22</v>
      </c>
      <c r="I74" s="3">
        <v>159</v>
      </c>
      <c r="J74" s="4">
        <v>46055</v>
      </c>
      <c r="K74" s="4">
        <v>46164</v>
      </c>
      <c r="L74">
        <v>60.2</v>
      </c>
      <c r="M74" s="5">
        <v>0.55229357798165135</v>
      </c>
      <c r="N74" s="5">
        <v>61.8</v>
      </c>
      <c r="O74" s="20">
        <f t="shared" si="4"/>
        <v>8.8888888888888573E-2</v>
      </c>
      <c r="P74" s="20">
        <f t="shared" si="5"/>
        <v>0.48661417322834644</v>
      </c>
      <c r="Q74" s="20">
        <v>16.399999999999999</v>
      </c>
      <c r="R74" s="19">
        <v>50</v>
      </c>
      <c r="S74" s="19">
        <v>150</v>
      </c>
    </row>
    <row r="75" spans="1:19" x14ac:dyDescent="0.3">
      <c r="A75" t="s">
        <v>103</v>
      </c>
      <c r="B75" t="s">
        <v>104</v>
      </c>
      <c r="C75" t="s">
        <v>15</v>
      </c>
      <c r="D75" s="5" t="s">
        <v>259</v>
      </c>
      <c r="E75" t="s">
        <v>306</v>
      </c>
      <c r="F75" s="3">
        <v>8763</v>
      </c>
      <c r="G75" s="3" t="s">
        <v>21</v>
      </c>
      <c r="H75" s="3" t="s">
        <v>22</v>
      </c>
      <c r="I75" s="3">
        <v>868</v>
      </c>
      <c r="J75" s="4">
        <v>46050</v>
      </c>
      <c r="K75" s="4">
        <v>46164</v>
      </c>
      <c r="L75">
        <v>71.2</v>
      </c>
      <c r="M75" s="5">
        <v>0.62456140350877198</v>
      </c>
      <c r="N75" s="5">
        <v>71.3</v>
      </c>
      <c r="O75" s="20">
        <f t="shared" si="4"/>
        <v>5.55555555555524E-3</v>
      </c>
      <c r="P75" s="20">
        <f t="shared" si="5"/>
        <v>0.54015151515151516</v>
      </c>
      <c r="Q75" s="20">
        <v>17.399999999999999</v>
      </c>
      <c r="R75" s="19">
        <v>150</v>
      </c>
      <c r="S75" s="19">
        <v>0</v>
      </c>
    </row>
    <row r="76" spans="1:19" x14ac:dyDescent="0.3">
      <c r="A76" t="s">
        <v>103</v>
      </c>
      <c r="B76" t="s">
        <v>104</v>
      </c>
      <c r="C76" t="s">
        <v>15</v>
      </c>
      <c r="D76" t="s">
        <v>259</v>
      </c>
      <c r="E76" t="s">
        <v>307</v>
      </c>
      <c r="F76" s="3">
        <v>8764</v>
      </c>
      <c r="G76" s="3" t="s">
        <v>21</v>
      </c>
      <c r="H76" s="3" t="s">
        <v>22</v>
      </c>
      <c r="I76" s="3">
        <v>868</v>
      </c>
      <c r="J76" s="4">
        <v>46050</v>
      </c>
      <c r="K76" s="4">
        <v>46164</v>
      </c>
      <c r="L76">
        <v>65.2</v>
      </c>
      <c r="M76" s="5">
        <v>0.57192982456140351</v>
      </c>
      <c r="N76" s="5">
        <v>70.300000000000011</v>
      </c>
      <c r="O76" s="20">
        <f t="shared" si="4"/>
        <v>0.28333333333333383</v>
      </c>
      <c r="P76" s="20">
        <f t="shared" si="5"/>
        <v>0.5325757575757577</v>
      </c>
      <c r="Q76" s="20">
        <v>18</v>
      </c>
      <c r="R76" s="19">
        <v>550</v>
      </c>
      <c r="S76" s="19">
        <v>150</v>
      </c>
    </row>
    <row r="77" spans="1:19" x14ac:dyDescent="0.3">
      <c r="A77" t="s">
        <v>216</v>
      </c>
      <c r="B77" t="s">
        <v>217</v>
      </c>
      <c r="C77" t="s">
        <v>218</v>
      </c>
      <c r="D77" s="5" t="s">
        <v>16</v>
      </c>
      <c r="E77" t="s">
        <v>219</v>
      </c>
      <c r="F77" s="3">
        <v>8721</v>
      </c>
      <c r="G77" s="3" t="s">
        <v>21</v>
      </c>
      <c r="H77" s="3" t="s">
        <v>220</v>
      </c>
      <c r="I77" s="3" t="s">
        <v>221</v>
      </c>
      <c r="J77" s="4">
        <v>46064</v>
      </c>
      <c r="K77" s="4">
        <v>46164</v>
      </c>
      <c r="L77">
        <v>62.6</v>
      </c>
      <c r="M77" s="5">
        <v>0.626</v>
      </c>
      <c r="N77" s="5">
        <v>67.900000000000006</v>
      </c>
      <c r="O77" s="20">
        <f t="shared" si="4"/>
        <v>0.29444444444444468</v>
      </c>
      <c r="P77" s="20">
        <f t="shared" si="5"/>
        <v>0.57542372881355941</v>
      </c>
      <c r="Q77" s="20">
        <v>17.7</v>
      </c>
      <c r="R77" s="19">
        <v>50</v>
      </c>
      <c r="S77" s="19">
        <v>200</v>
      </c>
    </row>
    <row r="78" spans="1:19" x14ac:dyDescent="0.3">
      <c r="A78" t="s">
        <v>216</v>
      </c>
      <c r="B78" t="s">
        <v>217</v>
      </c>
      <c r="C78" t="s">
        <v>218</v>
      </c>
      <c r="D78" t="s">
        <v>16</v>
      </c>
      <c r="E78" t="s">
        <v>222</v>
      </c>
      <c r="F78" s="3">
        <v>8722</v>
      </c>
      <c r="G78" s="3" t="s">
        <v>21</v>
      </c>
      <c r="H78" s="3" t="s">
        <v>220</v>
      </c>
      <c r="I78" s="3" t="s">
        <v>223</v>
      </c>
      <c r="J78" s="4">
        <v>46069</v>
      </c>
      <c r="K78" s="4">
        <v>46164</v>
      </c>
      <c r="L78">
        <v>56.6</v>
      </c>
      <c r="M78" s="5">
        <v>0.59578947368421054</v>
      </c>
      <c r="N78" s="5">
        <v>62.3</v>
      </c>
      <c r="O78" s="20">
        <f t="shared" si="4"/>
        <v>0.31666666666666643</v>
      </c>
      <c r="P78" s="20">
        <f t="shared" si="5"/>
        <v>0.5513274336283186</v>
      </c>
      <c r="Q78" s="20">
        <v>17.100000000000001</v>
      </c>
      <c r="R78" s="19">
        <v>0</v>
      </c>
      <c r="S78" s="19">
        <v>0</v>
      </c>
    </row>
    <row r="79" spans="1:19" x14ac:dyDescent="0.3">
      <c r="A79" t="s">
        <v>216</v>
      </c>
      <c r="B79" t="s">
        <v>217</v>
      </c>
      <c r="C79" t="s">
        <v>218</v>
      </c>
      <c r="D79" t="s">
        <v>16</v>
      </c>
      <c r="E79" t="s">
        <v>224</v>
      </c>
      <c r="F79" s="3">
        <v>8723</v>
      </c>
      <c r="G79" s="3" t="s">
        <v>21</v>
      </c>
      <c r="H79" s="3" t="s">
        <v>220</v>
      </c>
      <c r="I79" s="3" t="s">
        <v>225</v>
      </c>
      <c r="J79" s="4">
        <v>46069</v>
      </c>
      <c r="K79" s="4">
        <v>46164</v>
      </c>
      <c r="L79">
        <v>56.4</v>
      </c>
      <c r="M79" s="5">
        <v>0.59368421052631581</v>
      </c>
      <c r="N79" s="5">
        <v>60.900000000000006</v>
      </c>
      <c r="O79" s="20">
        <f t="shared" si="4"/>
        <v>0.25000000000000039</v>
      </c>
      <c r="P79" s="20">
        <f t="shared" si="5"/>
        <v>0.53893805309734522</v>
      </c>
      <c r="Q79" s="20">
        <v>18.5</v>
      </c>
      <c r="R79" s="19">
        <v>350</v>
      </c>
      <c r="S79" s="19">
        <v>50</v>
      </c>
    </row>
    <row r="80" spans="1:19" x14ac:dyDescent="0.3">
      <c r="A80" t="s">
        <v>216</v>
      </c>
      <c r="B80" t="s">
        <v>217</v>
      </c>
      <c r="C80" t="s">
        <v>218</v>
      </c>
      <c r="D80" t="s">
        <v>16</v>
      </c>
      <c r="E80" t="s">
        <v>226</v>
      </c>
      <c r="F80" s="3">
        <v>8724</v>
      </c>
      <c r="G80" s="3" t="s">
        <v>21</v>
      </c>
      <c r="H80" s="3" t="s">
        <v>220</v>
      </c>
      <c r="I80" s="3" t="s">
        <v>227</v>
      </c>
      <c r="J80" s="4">
        <v>46070</v>
      </c>
      <c r="K80" s="4">
        <v>46164</v>
      </c>
      <c r="L80">
        <v>49.2</v>
      </c>
      <c r="M80" s="5">
        <v>0.52340425531914891</v>
      </c>
      <c r="N80" s="5">
        <v>56.3</v>
      </c>
      <c r="O80" s="20">
        <f t="shared" si="4"/>
        <v>0.39444444444444415</v>
      </c>
      <c r="P80" s="20">
        <f t="shared" si="5"/>
        <v>0.50267857142857142</v>
      </c>
      <c r="Q80" s="20">
        <v>17</v>
      </c>
      <c r="R80" s="19">
        <v>1000</v>
      </c>
      <c r="S80" s="19">
        <v>0</v>
      </c>
    </row>
    <row r="81" spans="1:19" x14ac:dyDescent="0.3">
      <c r="A81" t="s">
        <v>168</v>
      </c>
      <c r="B81" t="s">
        <v>169</v>
      </c>
      <c r="C81" t="s">
        <v>51</v>
      </c>
      <c r="D81" s="5" t="s">
        <v>16</v>
      </c>
      <c r="E81" t="s">
        <v>170</v>
      </c>
      <c r="F81" s="3">
        <v>8700</v>
      </c>
      <c r="G81" s="3" t="s">
        <v>31</v>
      </c>
      <c r="H81" s="3" t="s">
        <v>171</v>
      </c>
      <c r="I81" s="3">
        <v>23010</v>
      </c>
      <c r="J81" s="4">
        <v>46070</v>
      </c>
      <c r="K81" s="4">
        <v>46164</v>
      </c>
      <c r="L81">
        <v>42</v>
      </c>
      <c r="M81" s="5">
        <v>0.44680851063829785</v>
      </c>
      <c r="N81" s="5">
        <v>48.2</v>
      </c>
      <c r="O81" s="20">
        <f t="shared" si="4"/>
        <v>0.34444444444444461</v>
      </c>
      <c r="P81" s="20">
        <f t="shared" si="5"/>
        <v>0.43035714285714288</v>
      </c>
      <c r="Q81" s="20">
        <v>15.3</v>
      </c>
      <c r="R81" s="19">
        <v>1650</v>
      </c>
      <c r="S81" s="19">
        <v>100</v>
      </c>
    </row>
    <row r="82" spans="1:19" x14ac:dyDescent="0.3">
      <c r="A82" t="s">
        <v>168</v>
      </c>
      <c r="B82" t="s">
        <v>169</v>
      </c>
      <c r="C82" t="s">
        <v>51</v>
      </c>
      <c r="D82" t="s">
        <v>16</v>
      </c>
      <c r="E82" t="s">
        <v>172</v>
      </c>
      <c r="F82" s="3">
        <v>8701</v>
      </c>
      <c r="G82" s="3" t="s">
        <v>31</v>
      </c>
      <c r="H82" s="3" t="s">
        <v>171</v>
      </c>
      <c r="I82" s="3">
        <v>23010</v>
      </c>
      <c r="J82" s="4">
        <v>46070</v>
      </c>
      <c r="K82" s="4">
        <v>46164</v>
      </c>
      <c r="L82">
        <v>50</v>
      </c>
      <c r="M82" s="5">
        <v>0.53191489361702127</v>
      </c>
      <c r="N82" s="5">
        <v>51.7</v>
      </c>
      <c r="O82" s="20">
        <f t="shared" si="4"/>
        <v>9.4444444444444609E-2</v>
      </c>
      <c r="P82" s="20">
        <f t="shared" si="5"/>
        <v>0.46160714285714288</v>
      </c>
      <c r="Q82" s="20">
        <v>16.600000000000001</v>
      </c>
      <c r="R82" s="19">
        <v>0</v>
      </c>
      <c r="S82" s="19">
        <v>50</v>
      </c>
    </row>
    <row r="83" spans="1:19" x14ac:dyDescent="0.3">
      <c r="A83" t="s">
        <v>168</v>
      </c>
      <c r="B83" t="s">
        <v>169</v>
      </c>
      <c r="C83" t="s">
        <v>51</v>
      </c>
      <c r="D83" t="s">
        <v>16</v>
      </c>
      <c r="E83" t="s">
        <v>173</v>
      </c>
      <c r="F83" s="3">
        <v>8702</v>
      </c>
      <c r="G83" s="3" t="s">
        <v>16</v>
      </c>
      <c r="H83" s="3" t="s">
        <v>174</v>
      </c>
      <c r="I83" s="3">
        <v>23049</v>
      </c>
      <c r="J83" s="4">
        <v>46072</v>
      </c>
      <c r="K83" s="4">
        <v>46164</v>
      </c>
      <c r="L83">
        <v>42.4</v>
      </c>
      <c r="M83" s="5">
        <v>0.46086956521739131</v>
      </c>
      <c r="N83" s="5">
        <v>47.3</v>
      </c>
      <c r="O83" s="20">
        <f t="shared" si="4"/>
        <v>0.27222222222222214</v>
      </c>
      <c r="P83" s="20">
        <f t="shared" si="5"/>
        <v>0.43</v>
      </c>
      <c r="Q83" s="20">
        <v>16</v>
      </c>
      <c r="R83" s="19">
        <v>0</v>
      </c>
      <c r="S83" s="19">
        <v>100</v>
      </c>
    </row>
    <row r="84" spans="1:19" x14ac:dyDescent="0.3">
      <c r="A84" t="s">
        <v>168</v>
      </c>
      <c r="B84" t="s">
        <v>169</v>
      </c>
      <c r="C84" t="s">
        <v>51</v>
      </c>
      <c r="D84" t="s">
        <v>16</v>
      </c>
      <c r="E84" t="s">
        <v>175</v>
      </c>
      <c r="F84" s="3">
        <v>8703</v>
      </c>
      <c r="G84" s="3" t="s">
        <v>21</v>
      </c>
      <c r="H84" s="3" t="s">
        <v>176</v>
      </c>
      <c r="I84" s="3">
        <v>23032</v>
      </c>
      <c r="J84" s="4">
        <v>46073</v>
      </c>
      <c r="K84" s="4">
        <v>46164</v>
      </c>
      <c r="L84">
        <v>41.4</v>
      </c>
      <c r="M84" s="5">
        <v>0.45494505494505494</v>
      </c>
      <c r="N84" s="5">
        <v>50.3</v>
      </c>
      <c r="O84" s="20">
        <f t="shared" si="4"/>
        <v>0.49444444444444435</v>
      </c>
      <c r="P84" s="20">
        <f t="shared" si="5"/>
        <v>0.46146788990825688</v>
      </c>
      <c r="Q84" s="20">
        <v>16.600000000000001</v>
      </c>
      <c r="R84" s="19">
        <v>600</v>
      </c>
      <c r="S84" s="19">
        <v>150</v>
      </c>
    </row>
    <row r="85" spans="1:19" x14ac:dyDescent="0.3">
      <c r="A85" t="s">
        <v>168</v>
      </c>
      <c r="B85" t="s">
        <v>169</v>
      </c>
      <c r="C85" t="s">
        <v>51</v>
      </c>
      <c r="D85" t="s">
        <v>16</v>
      </c>
      <c r="E85" t="s">
        <v>177</v>
      </c>
      <c r="F85" s="3">
        <v>8704</v>
      </c>
      <c r="G85" s="3" t="s">
        <v>21</v>
      </c>
      <c r="H85" s="3" t="s">
        <v>178</v>
      </c>
      <c r="I85" s="3">
        <v>22010</v>
      </c>
      <c r="J85" s="4">
        <v>46074</v>
      </c>
      <c r="K85" s="4">
        <v>46164</v>
      </c>
      <c r="L85">
        <v>48.2</v>
      </c>
      <c r="M85" s="5">
        <v>0.53555555555555556</v>
      </c>
      <c r="N85" s="5">
        <v>44</v>
      </c>
      <c r="O85" s="20">
        <f t="shared" si="4"/>
        <v>-0.2333333333333335</v>
      </c>
      <c r="P85" s="20">
        <f t="shared" si="5"/>
        <v>0.40740740740740738</v>
      </c>
      <c r="Q85" s="20">
        <v>14.5</v>
      </c>
      <c r="R85" s="19" t="s">
        <v>70</v>
      </c>
      <c r="S85" s="19">
        <v>0</v>
      </c>
    </row>
    <row r="86" spans="1:19" x14ac:dyDescent="0.3">
      <c r="A86" t="s">
        <v>168</v>
      </c>
      <c r="B86" t="s">
        <v>169</v>
      </c>
      <c r="C86" t="s">
        <v>51</v>
      </c>
      <c r="D86" t="s">
        <v>16</v>
      </c>
      <c r="E86" t="s">
        <v>179</v>
      </c>
      <c r="F86" s="3">
        <v>8705</v>
      </c>
      <c r="G86" s="3" t="s">
        <v>21</v>
      </c>
      <c r="H86" s="3" t="s">
        <v>180</v>
      </c>
      <c r="I86" s="3">
        <v>20025</v>
      </c>
      <c r="J86" s="4">
        <v>46077</v>
      </c>
      <c r="K86" s="4">
        <v>46164</v>
      </c>
      <c r="L86">
        <v>42.6</v>
      </c>
      <c r="M86" s="5">
        <v>0.48965517241379314</v>
      </c>
      <c r="N86" s="5">
        <v>44.099999999999994</v>
      </c>
      <c r="O86" s="20">
        <f t="shared" si="4"/>
        <v>8.333333333333294E-2</v>
      </c>
      <c r="P86" s="20">
        <f t="shared" si="5"/>
        <v>0.41999999999999993</v>
      </c>
      <c r="Q86" s="20">
        <v>15.5</v>
      </c>
      <c r="R86" s="19">
        <v>50</v>
      </c>
      <c r="S86" s="19">
        <v>50</v>
      </c>
    </row>
    <row r="87" spans="1:19" x14ac:dyDescent="0.3">
      <c r="A87" t="s">
        <v>168</v>
      </c>
      <c r="B87" t="s">
        <v>169</v>
      </c>
      <c r="C87" t="s">
        <v>51</v>
      </c>
      <c r="D87" t="s">
        <v>16</v>
      </c>
      <c r="E87" t="s">
        <v>181</v>
      </c>
      <c r="F87" s="3">
        <v>8706</v>
      </c>
      <c r="G87" s="3" t="s">
        <v>16</v>
      </c>
      <c r="H87" s="3" t="s">
        <v>182</v>
      </c>
      <c r="I87" s="3" t="s">
        <v>183</v>
      </c>
      <c r="J87" s="4">
        <v>46077</v>
      </c>
      <c r="K87" s="4">
        <v>46164</v>
      </c>
      <c r="L87">
        <v>43.8</v>
      </c>
      <c r="M87" s="5">
        <v>0.50344827586206897</v>
      </c>
      <c r="N87" s="5">
        <v>48.1</v>
      </c>
      <c r="O87" s="20">
        <f t="shared" si="4"/>
        <v>0.23888888888888912</v>
      </c>
      <c r="P87" s="20">
        <f t="shared" si="5"/>
        <v>0.45809523809523811</v>
      </c>
      <c r="Q87" s="20">
        <v>16.399999999999999</v>
      </c>
      <c r="R87" s="19">
        <v>250</v>
      </c>
      <c r="S87" s="19">
        <v>50</v>
      </c>
    </row>
    <row r="88" spans="1:19" x14ac:dyDescent="0.3">
      <c r="A88" t="s">
        <v>168</v>
      </c>
      <c r="B88" t="s">
        <v>169</v>
      </c>
      <c r="C88" t="s">
        <v>51</v>
      </c>
      <c r="D88" t="s">
        <v>16</v>
      </c>
      <c r="E88" t="s">
        <v>184</v>
      </c>
      <c r="F88" s="3">
        <v>8707</v>
      </c>
      <c r="G88" s="3" t="s">
        <v>16</v>
      </c>
      <c r="H88" s="3" t="s">
        <v>180</v>
      </c>
      <c r="I88" s="3">
        <v>21045</v>
      </c>
      <c r="J88" s="4">
        <v>46077</v>
      </c>
      <c r="K88" s="4">
        <v>46164</v>
      </c>
      <c r="L88">
        <v>52.2</v>
      </c>
      <c r="M88" s="5">
        <v>0.6</v>
      </c>
      <c r="N88" s="5">
        <v>56.5</v>
      </c>
      <c r="O88" s="20">
        <f t="shared" si="4"/>
        <v>0.23888888888888873</v>
      </c>
      <c r="P88" s="20">
        <f t="shared" si="5"/>
        <v>0.53809523809523807</v>
      </c>
      <c r="Q88" s="20">
        <v>15.8</v>
      </c>
      <c r="R88" s="19">
        <v>300</v>
      </c>
      <c r="S88" s="19">
        <v>150</v>
      </c>
    </row>
    <row r="89" spans="1:19" x14ac:dyDescent="0.3">
      <c r="A89" t="s">
        <v>168</v>
      </c>
      <c r="B89" t="s">
        <v>169</v>
      </c>
      <c r="C89" t="s">
        <v>51</v>
      </c>
      <c r="D89" t="s">
        <v>16</v>
      </c>
      <c r="E89" t="s">
        <v>185</v>
      </c>
      <c r="F89" s="3">
        <v>8708</v>
      </c>
      <c r="G89" s="3" t="s">
        <v>31</v>
      </c>
      <c r="H89" s="3" t="s">
        <v>171</v>
      </c>
      <c r="I89" s="3">
        <v>23010</v>
      </c>
      <c r="J89" s="4">
        <v>46070</v>
      </c>
      <c r="K89" s="4">
        <v>46164</v>
      </c>
      <c r="L89">
        <v>38.799999999999997</v>
      </c>
      <c r="M89" s="5">
        <v>0.4127659574468085</v>
      </c>
      <c r="N89" s="5">
        <v>42.400000000000006</v>
      </c>
      <c r="O89" s="20">
        <f t="shared" si="4"/>
        <v>0.20000000000000048</v>
      </c>
      <c r="P89" s="20">
        <f t="shared" si="5"/>
        <v>0.37857142857142861</v>
      </c>
      <c r="Q89" s="20">
        <v>14.1</v>
      </c>
      <c r="R89" s="19">
        <v>400</v>
      </c>
      <c r="S89" s="19">
        <v>0</v>
      </c>
    </row>
    <row r="90" spans="1:19" x14ac:dyDescent="0.3">
      <c r="A90" t="s">
        <v>168</v>
      </c>
      <c r="B90" t="s">
        <v>169</v>
      </c>
      <c r="C90" t="s">
        <v>51</v>
      </c>
      <c r="D90" t="s">
        <v>16</v>
      </c>
      <c r="E90" t="s">
        <v>186</v>
      </c>
      <c r="F90" s="3">
        <v>8709</v>
      </c>
      <c r="G90" s="3" t="s">
        <v>21</v>
      </c>
      <c r="H90" s="3" t="s">
        <v>171</v>
      </c>
      <c r="I90" s="3">
        <v>24016</v>
      </c>
      <c r="J90" s="4">
        <v>46073</v>
      </c>
      <c r="K90" s="4">
        <v>46164</v>
      </c>
      <c r="L90">
        <v>40.6</v>
      </c>
      <c r="M90" s="5">
        <v>0.44615384615384618</v>
      </c>
      <c r="N90" s="5">
        <v>42.2</v>
      </c>
      <c r="O90" s="20">
        <f t="shared" si="4"/>
        <v>8.8888888888888962E-2</v>
      </c>
      <c r="P90" s="20">
        <f t="shared" si="5"/>
        <v>0.38715596330275232</v>
      </c>
      <c r="Q90" s="20">
        <v>14.5</v>
      </c>
      <c r="R90" s="19">
        <v>0</v>
      </c>
      <c r="S90" s="19">
        <v>100</v>
      </c>
    </row>
    <row r="91" spans="1:19" x14ac:dyDescent="0.3">
      <c r="A91" t="s">
        <v>201</v>
      </c>
      <c r="B91" t="s">
        <v>202</v>
      </c>
      <c r="C91" t="s">
        <v>126</v>
      </c>
      <c r="D91" s="5" t="s">
        <v>16</v>
      </c>
      <c r="E91" t="s">
        <v>203</v>
      </c>
      <c r="F91" s="3">
        <v>8717</v>
      </c>
      <c r="G91" s="3" t="s">
        <v>131</v>
      </c>
      <c r="H91" s="3" t="s">
        <v>204</v>
      </c>
      <c r="I91" s="3" t="s">
        <v>205</v>
      </c>
      <c r="J91" s="4">
        <v>46054</v>
      </c>
      <c r="K91" s="4">
        <v>46164</v>
      </c>
      <c r="L91">
        <v>61.6</v>
      </c>
      <c r="M91" s="5">
        <v>0.56000000000000005</v>
      </c>
      <c r="N91" s="5">
        <v>60.599999999999994</v>
      </c>
      <c r="O91" s="20">
        <f t="shared" si="4"/>
        <v>-5.5555555555555948E-2</v>
      </c>
      <c r="P91" s="20">
        <f t="shared" si="5"/>
        <v>0.47343749999999996</v>
      </c>
      <c r="Q91" s="20">
        <v>17</v>
      </c>
      <c r="R91" s="19">
        <v>100</v>
      </c>
      <c r="S91" s="19">
        <v>50</v>
      </c>
    </row>
    <row r="92" spans="1:19" x14ac:dyDescent="0.3">
      <c r="A92" t="s">
        <v>201</v>
      </c>
      <c r="B92" t="s">
        <v>202</v>
      </c>
      <c r="C92" t="s">
        <v>126</v>
      </c>
      <c r="D92" t="s">
        <v>16</v>
      </c>
      <c r="E92" t="s">
        <v>206</v>
      </c>
      <c r="F92" s="3">
        <v>8718</v>
      </c>
      <c r="G92" s="3" t="s">
        <v>16</v>
      </c>
      <c r="H92" s="3" t="s">
        <v>204</v>
      </c>
      <c r="I92" s="3" t="s">
        <v>207</v>
      </c>
      <c r="J92" s="4">
        <v>46055</v>
      </c>
      <c r="K92" s="4">
        <v>46164</v>
      </c>
      <c r="L92">
        <v>43</v>
      </c>
      <c r="M92" s="5">
        <v>0.39449541284403672</v>
      </c>
      <c r="N92" s="5">
        <v>44.4</v>
      </c>
      <c r="O92" s="20">
        <f t="shared" si="4"/>
        <v>7.7777777777777696E-2</v>
      </c>
      <c r="P92" s="20">
        <f t="shared" si="5"/>
        <v>0.34960629921259839</v>
      </c>
      <c r="Q92" s="20">
        <v>16.600000000000001</v>
      </c>
      <c r="R92" s="19">
        <v>150</v>
      </c>
      <c r="S92" s="19">
        <v>0</v>
      </c>
    </row>
    <row r="93" spans="1:19" x14ac:dyDescent="0.3">
      <c r="A93" t="s">
        <v>61</v>
      </c>
      <c r="B93" t="s">
        <v>62</v>
      </c>
      <c r="C93" t="s">
        <v>63</v>
      </c>
      <c r="D93" s="5" t="s">
        <v>16</v>
      </c>
      <c r="E93" t="s">
        <v>64</v>
      </c>
      <c r="F93" s="3">
        <v>8656</v>
      </c>
      <c r="G93" s="3" t="s">
        <v>16</v>
      </c>
      <c r="H93" s="3" t="s">
        <v>22</v>
      </c>
      <c r="I93" s="3" t="s">
        <v>22</v>
      </c>
      <c r="J93" s="4">
        <v>46083</v>
      </c>
      <c r="K93" s="4">
        <v>46164</v>
      </c>
      <c r="L93">
        <v>52</v>
      </c>
      <c r="M93" s="5">
        <v>0.64197530864197527</v>
      </c>
      <c r="N93" s="5">
        <v>60.5</v>
      </c>
      <c r="O93" s="20">
        <f t="shared" si="4"/>
        <v>0.47222222222222221</v>
      </c>
      <c r="P93" s="20">
        <f t="shared" si="5"/>
        <v>0.61111111111111116</v>
      </c>
      <c r="Q93" s="20">
        <v>16.7</v>
      </c>
      <c r="R93" s="19">
        <v>0</v>
      </c>
      <c r="S93" s="19">
        <v>0</v>
      </c>
    </row>
    <row r="94" spans="1:19" x14ac:dyDescent="0.3">
      <c r="A94" t="s">
        <v>61</v>
      </c>
      <c r="B94" t="s">
        <v>62</v>
      </c>
      <c r="C94" t="s">
        <v>63</v>
      </c>
      <c r="D94" t="s">
        <v>16</v>
      </c>
      <c r="E94" t="s">
        <v>65</v>
      </c>
      <c r="F94" s="3">
        <v>8657</v>
      </c>
      <c r="G94" s="3" t="s">
        <v>21</v>
      </c>
      <c r="H94" s="3" t="s">
        <v>22</v>
      </c>
      <c r="I94" s="3" t="s">
        <v>22</v>
      </c>
      <c r="J94" s="4">
        <v>46083</v>
      </c>
      <c r="K94" s="4">
        <v>46164</v>
      </c>
      <c r="L94">
        <v>41.4</v>
      </c>
      <c r="M94" s="5">
        <v>0.51111111111111107</v>
      </c>
      <c r="N94" s="5">
        <v>46.099999999999994</v>
      </c>
      <c r="O94" s="20">
        <f t="shared" si="4"/>
        <v>0.26111111111111085</v>
      </c>
      <c r="P94" s="20">
        <f t="shared" si="5"/>
        <v>0.4656565656565656</v>
      </c>
      <c r="Q94" s="20">
        <v>15.9</v>
      </c>
      <c r="R94" s="19">
        <v>0</v>
      </c>
      <c r="S94" s="19">
        <v>0</v>
      </c>
    </row>
    <row r="95" spans="1:19" x14ac:dyDescent="0.3">
      <c r="A95" t="s">
        <v>61</v>
      </c>
      <c r="B95" t="s">
        <v>62</v>
      </c>
      <c r="C95" t="s">
        <v>63</v>
      </c>
      <c r="D95" t="s">
        <v>16</v>
      </c>
      <c r="E95" t="s">
        <v>66</v>
      </c>
      <c r="F95" s="3">
        <v>8658</v>
      </c>
      <c r="G95" s="3" t="s">
        <v>21</v>
      </c>
      <c r="H95" s="3" t="s">
        <v>22</v>
      </c>
      <c r="I95" s="3" t="s">
        <v>22</v>
      </c>
      <c r="J95" s="4">
        <v>46084</v>
      </c>
      <c r="K95" s="4">
        <v>46164</v>
      </c>
      <c r="L95">
        <v>38.200000000000003</v>
      </c>
      <c r="M95" s="5">
        <v>0.47750000000000004</v>
      </c>
      <c r="N95" s="5">
        <v>42.3</v>
      </c>
      <c r="O95" s="20">
        <f t="shared" si="4"/>
        <v>0.22777777777777747</v>
      </c>
      <c r="P95" s="20">
        <f t="shared" si="5"/>
        <v>0.43163265306122445</v>
      </c>
      <c r="Q95" s="20">
        <v>15.1</v>
      </c>
      <c r="R95" s="19">
        <v>50</v>
      </c>
      <c r="S95" s="19">
        <v>0</v>
      </c>
    </row>
    <row r="96" spans="1:19" x14ac:dyDescent="0.3">
      <c r="A96" t="s">
        <v>61</v>
      </c>
      <c r="B96" t="s">
        <v>62</v>
      </c>
      <c r="C96" t="s">
        <v>63</v>
      </c>
      <c r="D96" t="s">
        <v>16</v>
      </c>
      <c r="E96" t="s">
        <v>67</v>
      </c>
      <c r="F96" s="3">
        <v>8659</v>
      </c>
      <c r="G96" s="3" t="s">
        <v>21</v>
      </c>
      <c r="H96" s="3" t="s">
        <v>22</v>
      </c>
      <c r="I96" s="3" t="s">
        <v>22</v>
      </c>
      <c r="J96" s="4">
        <v>46084</v>
      </c>
      <c r="K96" s="4">
        <v>46164</v>
      </c>
      <c r="L96">
        <v>41.2</v>
      </c>
      <c r="M96" s="5">
        <v>0.51500000000000001</v>
      </c>
      <c r="N96" s="5">
        <v>49.2</v>
      </c>
      <c r="O96" s="20">
        <f t="shared" si="4"/>
        <v>0.44444444444444442</v>
      </c>
      <c r="P96" s="20">
        <f t="shared" si="5"/>
        <v>0.50204081632653064</v>
      </c>
      <c r="Q96" s="20">
        <v>16.399999999999999</v>
      </c>
      <c r="R96" s="19">
        <v>0</v>
      </c>
      <c r="S96" s="19">
        <v>0</v>
      </c>
    </row>
    <row r="97" spans="1:19" x14ac:dyDescent="0.3">
      <c r="A97" t="s">
        <v>61</v>
      </c>
      <c r="B97" t="s">
        <v>62</v>
      </c>
      <c r="C97" t="s">
        <v>63</v>
      </c>
      <c r="D97" t="s">
        <v>16</v>
      </c>
      <c r="E97" t="s">
        <v>68</v>
      </c>
      <c r="F97" s="3">
        <v>8660</v>
      </c>
      <c r="G97" s="3" t="s">
        <v>21</v>
      </c>
      <c r="H97" s="3" t="s">
        <v>22</v>
      </c>
      <c r="I97" s="3" t="s">
        <v>22</v>
      </c>
      <c r="J97" s="4">
        <v>46086</v>
      </c>
      <c r="K97" s="4">
        <v>46164</v>
      </c>
      <c r="L97">
        <v>38.799999999999997</v>
      </c>
      <c r="M97" s="5">
        <v>0.49743589743589739</v>
      </c>
      <c r="N97" s="5">
        <v>42.4</v>
      </c>
      <c r="O97" s="20">
        <f t="shared" si="4"/>
        <v>0.20000000000000007</v>
      </c>
      <c r="P97" s="20">
        <f t="shared" si="5"/>
        <v>0.44166666666666665</v>
      </c>
      <c r="Q97" s="20">
        <v>14.8</v>
      </c>
      <c r="R97" s="19">
        <v>0</v>
      </c>
      <c r="S97" s="19">
        <v>0</v>
      </c>
    </row>
    <row r="98" spans="1:19" x14ac:dyDescent="0.3">
      <c r="A98" t="s">
        <v>61</v>
      </c>
      <c r="B98" t="s">
        <v>62</v>
      </c>
      <c r="C98" t="s">
        <v>63</v>
      </c>
      <c r="D98" t="s">
        <v>16</v>
      </c>
      <c r="E98" t="s">
        <v>69</v>
      </c>
      <c r="F98" s="3">
        <v>8661</v>
      </c>
      <c r="G98" s="3" t="s">
        <v>21</v>
      </c>
      <c r="H98" s="3" t="s">
        <v>22</v>
      </c>
      <c r="I98" s="3" t="s">
        <v>22</v>
      </c>
      <c r="J98" s="4">
        <v>46087</v>
      </c>
      <c r="K98" s="4">
        <v>46164</v>
      </c>
      <c r="L98">
        <v>39.6</v>
      </c>
      <c r="M98" s="5">
        <v>0.51428571428571435</v>
      </c>
      <c r="N98" s="5">
        <v>45.7</v>
      </c>
      <c r="O98" s="20">
        <f t="shared" ref="O98:O129" si="6">(N98-L98)/18</f>
        <v>0.33888888888888896</v>
      </c>
      <c r="P98" s="20">
        <f t="shared" ref="P98:P129" si="7">(N98/("6/9/26"-J98))</f>
        <v>0.4810526315789474</v>
      </c>
      <c r="Q98" s="20">
        <v>16.100000000000001</v>
      </c>
      <c r="R98" s="19" t="s">
        <v>70</v>
      </c>
      <c r="S98" s="19">
        <v>0</v>
      </c>
    </row>
    <row r="99" spans="1:19" x14ac:dyDescent="0.3">
      <c r="A99" t="s">
        <v>61</v>
      </c>
      <c r="B99" t="s">
        <v>62</v>
      </c>
      <c r="C99" t="s">
        <v>63</v>
      </c>
      <c r="D99" t="s">
        <v>16</v>
      </c>
      <c r="E99" t="s">
        <v>71</v>
      </c>
      <c r="F99" s="3">
        <v>8662</v>
      </c>
      <c r="G99" s="3" t="s">
        <v>21</v>
      </c>
      <c r="H99" s="3" t="s">
        <v>22</v>
      </c>
      <c r="I99" s="3" t="s">
        <v>22</v>
      </c>
      <c r="J99" s="4">
        <v>46083</v>
      </c>
      <c r="K99" s="4">
        <v>46164</v>
      </c>
      <c r="L99">
        <v>40</v>
      </c>
      <c r="M99" s="5">
        <v>0.49382716049382713</v>
      </c>
      <c r="N99" s="5">
        <v>46.8</v>
      </c>
      <c r="O99" s="20">
        <f t="shared" si="6"/>
        <v>0.3777777777777776</v>
      </c>
      <c r="P99" s="20">
        <f t="shared" si="7"/>
        <v>0.47272727272727272</v>
      </c>
      <c r="Q99" s="20">
        <v>15.2</v>
      </c>
      <c r="R99" s="19">
        <v>0</v>
      </c>
      <c r="S99" s="19">
        <v>50</v>
      </c>
    </row>
    <row r="100" spans="1:19" x14ac:dyDescent="0.3">
      <c r="A100" t="s">
        <v>441</v>
      </c>
      <c r="B100" t="s">
        <v>442</v>
      </c>
      <c r="C100" t="s">
        <v>443</v>
      </c>
      <c r="D100" s="5" t="s">
        <v>259</v>
      </c>
      <c r="E100" t="s">
        <v>444</v>
      </c>
      <c r="F100" s="3">
        <v>8820</v>
      </c>
      <c r="G100" s="3" t="s">
        <v>21</v>
      </c>
      <c r="H100" s="3" t="s">
        <v>445</v>
      </c>
      <c r="I100" s="3" t="s">
        <v>446</v>
      </c>
      <c r="J100" s="4">
        <v>46040</v>
      </c>
      <c r="K100" s="4">
        <v>46164</v>
      </c>
      <c r="L100">
        <v>72.2</v>
      </c>
      <c r="M100" s="5">
        <v>0.58225806451612905</v>
      </c>
      <c r="N100" s="5">
        <v>75.7</v>
      </c>
      <c r="O100" s="20">
        <f t="shared" si="6"/>
        <v>0.19444444444444445</v>
      </c>
      <c r="P100" s="20">
        <f t="shared" si="7"/>
        <v>0.53309859154929584</v>
      </c>
      <c r="Q100" s="20">
        <v>17</v>
      </c>
      <c r="R100" s="19">
        <v>100</v>
      </c>
      <c r="S100" s="19">
        <v>0</v>
      </c>
    </row>
    <row r="101" spans="1:19" x14ac:dyDescent="0.3">
      <c r="A101" t="s">
        <v>441</v>
      </c>
      <c r="B101" t="s">
        <v>442</v>
      </c>
      <c r="C101" t="s">
        <v>443</v>
      </c>
      <c r="D101" t="s">
        <v>259</v>
      </c>
      <c r="E101" t="s">
        <v>447</v>
      </c>
      <c r="F101" s="3">
        <v>8821</v>
      </c>
      <c r="G101" s="3" t="s">
        <v>21</v>
      </c>
      <c r="H101" s="3" t="s">
        <v>445</v>
      </c>
      <c r="I101" s="3" t="s">
        <v>448</v>
      </c>
      <c r="J101" s="4">
        <v>46039</v>
      </c>
      <c r="K101" s="4">
        <v>46164</v>
      </c>
      <c r="L101">
        <v>57.6</v>
      </c>
      <c r="M101" s="5">
        <v>0.46079999999999999</v>
      </c>
      <c r="N101" s="5">
        <v>71.5</v>
      </c>
      <c r="O101" s="20">
        <f t="shared" si="6"/>
        <v>0.77222222222222214</v>
      </c>
      <c r="P101" s="20">
        <f t="shared" si="7"/>
        <v>0.5</v>
      </c>
      <c r="Q101" s="20">
        <v>19</v>
      </c>
      <c r="R101" s="19">
        <v>0</v>
      </c>
      <c r="S101" s="19">
        <v>0</v>
      </c>
    </row>
    <row r="102" spans="1:19" x14ac:dyDescent="0.3">
      <c r="A102" t="s">
        <v>441</v>
      </c>
      <c r="B102" t="s">
        <v>442</v>
      </c>
      <c r="C102" t="s">
        <v>443</v>
      </c>
      <c r="D102" t="s">
        <v>259</v>
      </c>
      <c r="E102" t="s">
        <v>449</v>
      </c>
      <c r="F102" s="3">
        <v>8822</v>
      </c>
      <c r="G102" s="3" t="s">
        <v>21</v>
      </c>
      <c r="H102" s="3" t="s">
        <v>445</v>
      </c>
      <c r="I102" s="3" t="s">
        <v>450</v>
      </c>
      <c r="J102" s="4">
        <v>46040</v>
      </c>
      <c r="K102" s="4">
        <v>46164</v>
      </c>
      <c r="L102">
        <v>68.599999999999994</v>
      </c>
      <c r="M102" s="5">
        <v>0.5532258064516129</v>
      </c>
      <c r="N102" s="5">
        <v>73.2</v>
      </c>
      <c r="O102" s="20">
        <f t="shared" si="6"/>
        <v>0.25555555555555604</v>
      </c>
      <c r="P102" s="20">
        <f t="shared" si="7"/>
        <v>0.51549295774647885</v>
      </c>
      <c r="Q102" s="20">
        <v>19</v>
      </c>
      <c r="R102" s="19">
        <v>50</v>
      </c>
      <c r="S102" s="19">
        <v>0</v>
      </c>
    </row>
    <row r="103" spans="1:19" x14ac:dyDescent="0.3">
      <c r="A103" t="s">
        <v>475</v>
      </c>
      <c r="B103" t="s">
        <v>189</v>
      </c>
      <c r="C103" t="s">
        <v>190</v>
      </c>
      <c r="D103" t="s">
        <v>16</v>
      </c>
      <c r="E103" t="s">
        <v>191</v>
      </c>
      <c r="F103" s="3">
        <v>8711</v>
      </c>
      <c r="G103" s="3"/>
      <c r="H103" s="3" t="s">
        <v>192</v>
      </c>
      <c r="I103" s="3">
        <v>150</v>
      </c>
      <c r="J103" s="4">
        <v>46055</v>
      </c>
      <c r="K103" s="4">
        <v>46164</v>
      </c>
      <c r="L103">
        <v>53.2</v>
      </c>
      <c r="M103" s="5">
        <v>0.48807339449541287</v>
      </c>
      <c r="N103" s="5">
        <v>61.1</v>
      </c>
      <c r="O103" s="20">
        <f t="shared" si="6"/>
        <v>0.43888888888888883</v>
      </c>
      <c r="P103" s="20">
        <f t="shared" si="7"/>
        <v>0.48110236220472441</v>
      </c>
      <c r="Q103" s="20">
        <v>16.8</v>
      </c>
      <c r="R103" s="19">
        <v>650</v>
      </c>
      <c r="S103" s="19">
        <v>0</v>
      </c>
    </row>
    <row r="104" spans="1:19" x14ac:dyDescent="0.3">
      <c r="A104" t="s">
        <v>475</v>
      </c>
      <c r="B104" t="s">
        <v>189</v>
      </c>
      <c r="C104" t="s">
        <v>190</v>
      </c>
      <c r="D104" s="5" t="s">
        <v>259</v>
      </c>
      <c r="E104" t="s">
        <v>461</v>
      </c>
      <c r="F104" s="3">
        <v>8826</v>
      </c>
      <c r="G104" s="3"/>
      <c r="H104" s="3">
        <v>540</v>
      </c>
      <c r="I104" s="3">
        <v>171</v>
      </c>
      <c r="J104" s="4">
        <v>46050</v>
      </c>
      <c r="K104" s="4">
        <v>46164</v>
      </c>
      <c r="L104">
        <v>48.6</v>
      </c>
      <c r="M104" s="5">
        <v>0.4263157894736842</v>
      </c>
      <c r="N104" s="5">
        <v>49.599999999999994</v>
      </c>
      <c r="O104" s="20">
        <f t="shared" si="6"/>
        <v>5.5555555555555164E-2</v>
      </c>
      <c r="P104" s="20">
        <f t="shared" si="7"/>
        <v>0.37575757575757573</v>
      </c>
      <c r="Q104" s="20">
        <v>15.7</v>
      </c>
      <c r="R104" s="19">
        <v>50</v>
      </c>
      <c r="S104" s="19">
        <v>100</v>
      </c>
    </row>
    <row r="105" spans="1:19" x14ac:dyDescent="0.3">
      <c r="A105" t="s">
        <v>213</v>
      </c>
      <c r="B105" t="s">
        <v>214</v>
      </c>
      <c r="C105" t="s">
        <v>190</v>
      </c>
      <c r="D105" t="s">
        <v>16</v>
      </c>
      <c r="E105" t="s">
        <v>215</v>
      </c>
      <c r="F105" s="3">
        <v>8720</v>
      </c>
      <c r="G105" s="3"/>
      <c r="H105" s="3" t="s">
        <v>22</v>
      </c>
      <c r="I105" s="3" t="s">
        <v>22</v>
      </c>
      <c r="J105" s="4">
        <v>46075</v>
      </c>
      <c r="K105" s="4">
        <v>46164</v>
      </c>
      <c r="L105">
        <v>38.4</v>
      </c>
      <c r="M105" s="5">
        <v>0.43146067415730338</v>
      </c>
      <c r="N105" s="5">
        <v>42.099999999999994</v>
      </c>
      <c r="O105" s="20">
        <f t="shared" si="6"/>
        <v>0.20555555555555532</v>
      </c>
      <c r="P105" s="20">
        <f t="shared" si="7"/>
        <v>0.39345794392523359</v>
      </c>
      <c r="Q105" s="20">
        <v>14.5</v>
      </c>
      <c r="R105" s="19">
        <v>100</v>
      </c>
      <c r="S105" s="19">
        <v>0</v>
      </c>
    </row>
    <row r="106" spans="1:19" x14ac:dyDescent="0.3">
      <c r="A106" t="s">
        <v>213</v>
      </c>
      <c r="B106" t="s">
        <v>214</v>
      </c>
      <c r="C106" t="s">
        <v>190</v>
      </c>
      <c r="D106" s="5" t="s">
        <v>259</v>
      </c>
      <c r="E106" t="s">
        <v>465</v>
      </c>
      <c r="F106" s="3">
        <v>8828</v>
      </c>
      <c r="G106" s="3"/>
      <c r="H106" s="3" t="s">
        <v>22</v>
      </c>
      <c r="I106" s="3" t="s">
        <v>22</v>
      </c>
      <c r="J106" s="4">
        <v>46035</v>
      </c>
      <c r="K106" s="4">
        <v>46164</v>
      </c>
      <c r="L106">
        <v>48.6</v>
      </c>
      <c r="M106" s="5">
        <v>0.37674418604651166</v>
      </c>
      <c r="N106" s="5">
        <v>57.2</v>
      </c>
      <c r="O106" s="20">
        <f t="shared" si="6"/>
        <v>0.47777777777777786</v>
      </c>
      <c r="P106" s="20">
        <f t="shared" si="7"/>
        <v>0.38911564625850342</v>
      </c>
      <c r="Q106" s="20">
        <v>14.8</v>
      </c>
      <c r="R106" s="19">
        <v>50</v>
      </c>
      <c r="S106" s="19">
        <v>0</v>
      </c>
    </row>
    <row r="107" spans="1:19" x14ac:dyDescent="0.3">
      <c r="A107" t="s">
        <v>213</v>
      </c>
      <c r="B107" t="s">
        <v>214</v>
      </c>
      <c r="C107" t="s">
        <v>190</v>
      </c>
      <c r="D107" t="s">
        <v>259</v>
      </c>
      <c r="E107" t="s">
        <v>466</v>
      </c>
      <c r="F107" s="3">
        <v>8829</v>
      </c>
      <c r="G107" s="3"/>
      <c r="H107" s="3" t="s">
        <v>22</v>
      </c>
      <c r="I107" s="3" t="s">
        <v>22</v>
      </c>
      <c r="J107" s="4">
        <v>46042</v>
      </c>
      <c r="K107" s="4">
        <v>46164</v>
      </c>
      <c r="L107">
        <v>41.8</v>
      </c>
      <c r="M107" s="5">
        <v>0.34262295081967209</v>
      </c>
      <c r="N107" s="5">
        <v>49</v>
      </c>
      <c r="O107" s="20">
        <f t="shared" si="6"/>
        <v>0.40000000000000013</v>
      </c>
      <c r="P107" s="20">
        <f t="shared" si="7"/>
        <v>0.35</v>
      </c>
      <c r="Q107" s="20">
        <v>15.3</v>
      </c>
      <c r="R107" s="19">
        <v>250</v>
      </c>
      <c r="S107" s="19">
        <v>0</v>
      </c>
    </row>
    <row r="108" spans="1:19" x14ac:dyDescent="0.3">
      <c r="A108" t="s">
        <v>213</v>
      </c>
      <c r="B108" t="s">
        <v>214</v>
      </c>
      <c r="C108" t="s">
        <v>190</v>
      </c>
      <c r="D108" t="s">
        <v>259</v>
      </c>
      <c r="E108" t="s">
        <v>467</v>
      </c>
      <c r="F108" s="3">
        <v>8831</v>
      </c>
      <c r="G108" s="3"/>
      <c r="H108" s="3" t="s">
        <v>22</v>
      </c>
      <c r="I108" s="3" t="s">
        <v>22</v>
      </c>
      <c r="J108" s="4">
        <v>46038</v>
      </c>
      <c r="K108" s="4">
        <v>46164</v>
      </c>
      <c r="L108">
        <v>43.4</v>
      </c>
      <c r="M108" s="5">
        <v>0.34444444444444444</v>
      </c>
      <c r="N108" s="5">
        <v>48.2</v>
      </c>
      <c r="O108" s="20">
        <f t="shared" si="6"/>
        <v>0.26666666666666689</v>
      </c>
      <c r="P108" s="20">
        <f t="shared" si="7"/>
        <v>0.33472222222222225</v>
      </c>
      <c r="Q108" s="20">
        <v>15.4</v>
      </c>
      <c r="R108" s="19">
        <v>100</v>
      </c>
      <c r="S108" s="19">
        <v>0</v>
      </c>
    </row>
    <row r="109" spans="1:19" x14ac:dyDescent="0.3">
      <c r="A109" t="s">
        <v>213</v>
      </c>
      <c r="B109" t="s">
        <v>214</v>
      </c>
      <c r="C109" t="s">
        <v>190</v>
      </c>
      <c r="D109" t="s">
        <v>259</v>
      </c>
      <c r="E109" t="s">
        <v>468</v>
      </c>
      <c r="F109" s="3">
        <v>8832</v>
      </c>
      <c r="G109" s="3"/>
      <c r="H109" s="3" t="s">
        <v>22</v>
      </c>
      <c r="I109" s="3" t="s">
        <v>22</v>
      </c>
      <c r="J109" s="4">
        <v>46037</v>
      </c>
      <c r="K109" s="4">
        <v>46164</v>
      </c>
      <c r="L109">
        <v>43</v>
      </c>
      <c r="M109" s="5">
        <v>0.33858267716535434</v>
      </c>
      <c r="N109" s="5">
        <v>45.7</v>
      </c>
      <c r="O109" s="20">
        <f t="shared" si="6"/>
        <v>0.15000000000000016</v>
      </c>
      <c r="P109" s="20">
        <f t="shared" si="7"/>
        <v>0.31517241379310346</v>
      </c>
      <c r="Q109" s="20">
        <v>14.9</v>
      </c>
      <c r="R109" s="19">
        <v>100</v>
      </c>
      <c r="S109" s="19">
        <v>0</v>
      </c>
    </row>
    <row r="110" spans="1:19" x14ac:dyDescent="0.3">
      <c r="A110" t="s">
        <v>213</v>
      </c>
      <c r="B110" t="s">
        <v>214</v>
      </c>
      <c r="C110" t="s">
        <v>190</v>
      </c>
      <c r="D110" t="s">
        <v>259</v>
      </c>
      <c r="E110" t="s">
        <v>469</v>
      </c>
      <c r="F110" s="3">
        <v>8833</v>
      </c>
      <c r="G110" s="3"/>
      <c r="H110" s="3" t="s">
        <v>22</v>
      </c>
      <c r="I110" s="3" t="s">
        <v>22</v>
      </c>
      <c r="J110" s="4">
        <v>46042</v>
      </c>
      <c r="K110" s="4">
        <v>46164</v>
      </c>
      <c r="L110">
        <v>41.8</v>
      </c>
      <c r="M110" s="5">
        <v>0.34262295081967209</v>
      </c>
      <c r="N110" s="5">
        <v>43.6</v>
      </c>
      <c r="O110" s="20">
        <f t="shared" si="6"/>
        <v>0.10000000000000024</v>
      </c>
      <c r="P110" s="20">
        <f t="shared" si="7"/>
        <v>0.31142857142857144</v>
      </c>
      <c r="Q110" s="20">
        <v>15.5</v>
      </c>
      <c r="R110" s="19">
        <v>0</v>
      </c>
      <c r="S110" s="19">
        <v>0</v>
      </c>
    </row>
    <row r="111" spans="1:19" x14ac:dyDescent="0.3">
      <c r="A111" t="s">
        <v>213</v>
      </c>
      <c r="B111" t="s">
        <v>214</v>
      </c>
      <c r="C111" t="s">
        <v>190</v>
      </c>
      <c r="D111" t="s">
        <v>259</v>
      </c>
      <c r="E111" t="s">
        <v>470</v>
      </c>
      <c r="F111" s="3">
        <v>8834</v>
      </c>
      <c r="G111" s="3"/>
      <c r="H111" s="3" t="s">
        <v>22</v>
      </c>
      <c r="I111" s="3" t="s">
        <v>22</v>
      </c>
      <c r="J111" s="4">
        <v>46038</v>
      </c>
      <c r="K111" s="4">
        <v>46164</v>
      </c>
      <c r="L111">
        <v>41.4</v>
      </c>
      <c r="M111" s="5">
        <v>0.32857142857142857</v>
      </c>
      <c r="N111" s="5">
        <v>45.7</v>
      </c>
      <c r="O111" s="20">
        <f t="shared" si="6"/>
        <v>0.23888888888888912</v>
      </c>
      <c r="P111" s="20">
        <f t="shared" si="7"/>
        <v>0.31736111111111115</v>
      </c>
      <c r="Q111" s="20">
        <v>14.8</v>
      </c>
      <c r="R111" s="19">
        <v>300</v>
      </c>
      <c r="S111" s="19">
        <v>0</v>
      </c>
    </row>
    <row r="112" spans="1:19" x14ac:dyDescent="0.3">
      <c r="A112" t="s">
        <v>116</v>
      </c>
      <c r="B112" t="s">
        <v>117</v>
      </c>
      <c r="C112" t="s">
        <v>118</v>
      </c>
      <c r="D112" s="5" t="s">
        <v>16</v>
      </c>
      <c r="E112" t="s">
        <v>119</v>
      </c>
      <c r="F112" s="3">
        <v>8684</v>
      </c>
      <c r="G112" s="3" t="s">
        <v>31</v>
      </c>
      <c r="H112" s="3" t="s">
        <v>22</v>
      </c>
      <c r="I112" s="3" t="s">
        <v>22</v>
      </c>
      <c r="J112" s="4">
        <v>46078</v>
      </c>
      <c r="K112" s="4">
        <v>46164</v>
      </c>
      <c r="L112">
        <v>49.2</v>
      </c>
      <c r="M112" s="5">
        <v>0.57209302325581401</v>
      </c>
      <c r="N112" s="5">
        <v>52.7</v>
      </c>
      <c r="O112" s="20">
        <f t="shared" si="6"/>
        <v>0.19444444444444445</v>
      </c>
      <c r="P112" s="20">
        <f t="shared" si="7"/>
        <v>0.50673076923076921</v>
      </c>
      <c r="Q112" s="20">
        <v>16.2</v>
      </c>
      <c r="R112" s="19">
        <v>50</v>
      </c>
      <c r="S112" s="19">
        <v>50</v>
      </c>
    </row>
    <row r="113" spans="1:19" x14ac:dyDescent="0.3">
      <c r="A113" t="s">
        <v>116</v>
      </c>
      <c r="B113" t="s">
        <v>117</v>
      </c>
      <c r="C113" t="s">
        <v>118</v>
      </c>
      <c r="D113" t="s">
        <v>16</v>
      </c>
      <c r="E113" t="s">
        <v>120</v>
      </c>
      <c r="F113" s="3">
        <v>8685</v>
      </c>
      <c r="G113" s="3" t="s">
        <v>21</v>
      </c>
      <c r="H113" s="3" t="s">
        <v>22</v>
      </c>
      <c r="I113" s="3" t="s">
        <v>22</v>
      </c>
      <c r="J113" s="4">
        <v>46081</v>
      </c>
      <c r="K113" s="4">
        <v>46164</v>
      </c>
      <c r="L113">
        <v>39.4</v>
      </c>
      <c r="M113" s="5">
        <v>0.47469879518072289</v>
      </c>
      <c r="N113" s="5">
        <v>42.599999999999994</v>
      </c>
      <c r="O113" s="20">
        <f t="shared" si="6"/>
        <v>0.17777777777777753</v>
      </c>
      <c r="P113" s="20">
        <f t="shared" si="7"/>
        <v>0.42178217821782171</v>
      </c>
      <c r="Q113" s="20">
        <v>14.5</v>
      </c>
      <c r="R113" s="19">
        <v>0</v>
      </c>
      <c r="S113" s="19">
        <v>650</v>
      </c>
    </row>
    <row r="114" spans="1:19" x14ac:dyDescent="0.3">
      <c r="A114" t="s">
        <v>116</v>
      </c>
      <c r="B114" t="s">
        <v>117</v>
      </c>
      <c r="C114" t="s">
        <v>118</v>
      </c>
      <c r="D114" t="s">
        <v>16</v>
      </c>
      <c r="E114" t="s">
        <v>121</v>
      </c>
      <c r="F114" s="3">
        <v>8686</v>
      </c>
      <c r="G114" s="3" t="s">
        <v>21</v>
      </c>
      <c r="H114" s="3" t="s">
        <v>22</v>
      </c>
      <c r="I114" s="3" t="s">
        <v>22</v>
      </c>
      <c r="J114" s="4">
        <v>46075</v>
      </c>
      <c r="K114" s="4">
        <v>46164</v>
      </c>
      <c r="L114">
        <v>40.799999999999997</v>
      </c>
      <c r="M114" s="5">
        <v>0.45842696629213481</v>
      </c>
      <c r="N114" s="5">
        <v>41.900000000000006</v>
      </c>
      <c r="O114" s="20">
        <f t="shared" si="6"/>
        <v>6.1111111111111588E-2</v>
      </c>
      <c r="P114" s="20">
        <f t="shared" si="7"/>
        <v>0.391588785046729</v>
      </c>
      <c r="Q114" s="20">
        <v>14.4</v>
      </c>
      <c r="R114" s="19">
        <v>850</v>
      </c>
      <c r="S114" s="19">
        <v>400</v>
      </c>
    </row>
    <row r="115" spans="1:19" x14ac:dyDescent="0.3">
      <c r="A115" t="s">
        <v>116</v>
      </c>
      <c r="B115" t="s">
        <v>117</v>
      </c>
      <c r="C115" t="s">
        <v>118</v>
      </c>
      <c r="D115" t="s">
        <v>16</v>
      </c>
      <c r="E115" t="s">
        <v>122</v>
      </c>
      <c r="F115" s="3">
        <v>8687</v>
      </c>
      <c r="G115" s="3" t="s">
        <v>21</v>
      </c>
      <c r="H115" s="3" t="s">
        <v>22</v>
      </c>
      <c r="I115" s="3" t="s">
        <v>22</v>
      </c>
      <c r="J115" s="4">
        <v>46075</v>
      </c>
      <c r="K115" s="4">
        <v>46164</v>
      </c>
      <c r="L115">
        <v>47.6</v>
      </c>
      <c r="M115" s="5">
        <v>0.53483146067415732</v>
      </c>
      <c r="N115" s="5">
        <v>48.2</v>
      </c>
      <c r="O115" s="20">
        <f t="shared" si="6"/>
        <v>3.3333333333333409E-2</v>
      </c>
      <c r="P115" s="20">
        <f t="shared" si="7"/>
        <v>0.45046728971962618</v>
      </c>
      <c r="Q115" s="20">
        <v>16</v>
      </c>
      <c r="R115" s="19">
        <v>50</v>
      </c>
      <c r="S115" s="19">
        <v>550</v>
      </c>
    </row>
    <row r="116" spans="1:19" x14ac:dyDescent="0.3">
      <c r="A116" t="s">
        <v>116</v>
      </c>
      <c r="B116" t="s">
        <v>117</v>
      </c>
      <c r="C116" t="s">
        <v>118</v>
      </c>
      <c r="D116" t="s">
        <v>16</v>
      </c>
      <c r="E116" t="s">
        <v>123</v>
      </c>
      <c r="F116" s="3">
        <v>8688</v>
      </c>
      <c r="G116" s="3" t="s">
        <v>21</v>
      </c>
      <c r="H116" s="3" t="s">
        <v>22</v>
      </c>
      <c r="I116" s="3" t="s">
        <v>22</v>
      </c>
      <c r="J116" s="4">
        <v>46083</v>
      </c>
      <c r="K116" s="4">
        <v>46164</v>
      </c>
      <c r="L116">
        <v>41.8</v>
      </c>
      <c r="M116" s="5">
        <v>0.51604938271604939</v>
      </c>
      <c r="N116" s="5">
        <v>43.400000000000006</v>
      </c>
      <c r="O116" s="20">
        <f t="shared" si="6"/>
        <v>8.8888888888889364E-2</v>
      </c>
      <c r="P116" s="20">
        <f t="shared" si="7"/>
        <v>0.43838383838383843</v>
      </c>
      <c r="Q116" s="20">
        <v>13.8</v>
      </c>
      <c r="R116" s="19">
        <v>450</v>
      </c>
      <c r="S116" s="19">
        <v>0</v>
      </c>
    </row>
    <row r="117" spans="1:19" x14ac:dyDescent="0.3">
      <c r="A117" t="s">
        <v>109</v>
      </c>
      <c r="B117" t="s">
        <v>110</v>
      </c>
      <c r="C117" t="s">
        <v>111</v>
      </c>
      <c r="D117" t="s">
        <v>16</v>
      </c>
      <c r="E117" t="s">
        <v>112</v>
      </c>
      <c r="F117" s="3">
        <v>8680</v>
      </c>
      <c r="G117" s="3" t="s">
        <v>21</v>
      </c>
      <c r="H117" s="3" t="s">
        <v>22</v>
      </c>
      <c r="I117" s="3" t="s">
        <v>22</v>
      </c>
      <c r="J117" s="4">
        <v>46070</v>
      </c>
      <c r="K117" s="4">
        <v>46164</v>
      </c>
      <c r="L117">
        <v>56</v>
      </c>
      <c r="M117" s="5">
        <v>0.5957446808510638</v>
      </c>
      <c r="N117" s="5">
        <v>58.2</v>
      </c>
      <c r="O117" s="20">
        <f t="shared" si="6"/>
        <v>0.12222222222222238</v>
      </c>
      <c r="P117" s="20">
        <f t="shared" si="7"/>
        <v>0.51964285714285718</v>
      </c>
      <c r="Q117" s="20">
        <v>16.100000000000001</v>
      </c>
      <c r="R117" s="19">
        <v>500</v>
      </c>
      <c r="S117" s="19">
        <v>0</v>
      </c>
    </row>
    <row r="118" spans="1:19" x14ac:dyDescent="0.3">
      <c r="A118" t="s">
        <v>109</v>
      </c>
      <c r="B118" t="s">
        <v>110</v>
      </c>
      <c r="C118" t="s">
        <v>111</v>
      </c>
      <c r="D118" t="s">
        <v>16</v>
      </c>
      <c r="E118" t="s">
        <v>113</v>
      </c>
      <c r="F118" s="3">
        <v>8681</v>
      </c>
      <c r="G118" s="3" t="s">
        <v>31</v>
      </c>
      <c r="H118" s="3" t="s">
        <v>22</v>
      </c>
      <c r="I118" s="3" t="s">
        <v>22</v>
      </c>
      <c r="J118" s="4">
        <v>46082</v>
      </c>
      <c r="K118" s="4">
        <v>46164</v>
      </c>
      <c r="L118">
        <v>41.2</v>
      </c>
      <c r="M118" s="5">
        <v>0.5024390243902439</v>
      </c>
      <c r="N118" s="5">
        <v>48.4</v>
      </c>
      <c r="O118" s="20">
        <f t="shared" si="6"/>
        <v>0.39999999999999974</v>
      </c>
      <c r="P118" s="20">
        <f t="shared" si="7"/>
        <v>0.48399999999999999</v>
      </c>
      <c r="Q118" s="20">
        <v>15.8</v>
      </c>
      <c r="R118" s="19">
        <v>0</v>
      </c>
      <c r="S118" s="19">
        <v>100</v>
      </c>
    </row>
    <row r="119" spans="1:19" x14ac:dyDescent="0.3">
      <c r="A119" t="s">
        <v>109</v>
      </c>
      <c r="B119" t="s">
        <v>110</v>
      </c>
      <c r="C119" t="s">
        <v>111</v>
      </c>
      <c r="D119" t="s">
        <v>16</v>
      </c>
      <c r="E119" t="s">
        <v>114</v>
      </c>
      <c r="F119" s="3">
        <v>8682</v>
      </c>
      <c r="G119" s="3" t="s">
        <v>21</v>
      </c>
      <c r="H119" s="3" t="s">
        <v>22</v>
      </c>
      <c r="I119" s="3" t="s">
        <v>22</v>
      </c>
      <c r="J119" s="4">
        <v>46085</v>
      </c>
      <c r="K119" s="4">
        <v>46164</v>
      </c>
      <c r="L119">
        <v>42.6</v>
      </c>
      <c r="M119" s="5">
        <v>0.53924050632911391</v>
      </c>
      <c r="N119" s="5">
        <v>47.400000000000006</v>
      </c>
      <c r="O119" s="20">
        <f t="shared" si="6"/>
        <v>0.26666666666666689</v>
      </c>
      <c r="P119" s="20">
        <f t="shared" si="7"/>
        <v>0.48865979381443303</v>
      </c>
      <c r="Q119" s="20">
        <v>16.100000000000001</v>
      </c>
      <c r="R119" s="19">
        <v>0</v>
      </c>
      <c r="S119" s="19">
        <v>0</v>
      </c>
    </row>
    <row r="120" spans="1:19" x14ac:dyDescent="0.3">
      <c r="A120" t="s">
        <v>109</v>
      </c>
      <c r="B120" t="s">
        <v>110</v>
      </c>
      <c r="C120" t="s">
        <v>111</v>
      </c>
      <c r="D120" t="s">
        <v>16</v>
      </c>
      <c r="E120" t="s">
        <v>115</v>
      </c>
      <c r="F120" s="3">
        <v>8683</v>
      </c>
      <c r="G120" s="3" t="s">
        <v>31</v>
      </c>
      <c r="H120" s="3" t="s">
        <v>22</v>
      </c>
      <c r="I120" s="3" t="s">
        <v>22</v>
      </c>
      <c r="J120" s="4">
        <v>46085</v>
      </c>
      <c r="K120" s="4">
        <v>46164</v>
      </c>
      <c r="L120">
        <v>43.8</v>
      </c>
      <c r="M120" s="5">
        <v>0.5544303797468354</v>
      </c>
      <c r="N120" s="5">
        <v>50.099999999999994</v>
      </c>
      <c r="O120" s="20">
        <f t="shared" si="6"/>
        <v>0.34999999999999987</v>
      </c>
      <c r="P120" s="20">
        <f t="shared" si="7"/>
        <v>0.51649484536082468</v>
      </c>
      <c r="Q120" s="20">
        <v>15.4</v>
      </c>
      <c r="R120" s="19">
        <v>50</v>
      </c>
      <c r="S120" s="19">
        <v>50</v>
      </c>
    </row>
    <row r="121" spans="1:19" x14ac:dyDescent="0.3">
      <c r="A121" t="s">
        <v>109</v>
      </c>
      <c r="B121" t="s">
        <v>110</v>
      </c>
      <c r="C121" t="s">
        <v>111</v>
      </c>
      <c r="D121" s="5" t="s">
        <v>259</v>
      </c>
      <c r="E121" t="s">
        <v>316</v>
      </c>
      <c r="F121" s="3">
        <v>8767</v>
      </c>
      <c r="G121" s="3" t="s">
        <v>21</v>
      </c>
      <c r="H121" s="3" t="s">
        <v>22</v>
      </c>
      <c r="I121" s="3" t="s">
        <v>22</v>
      </c>
      <c r="J121" s="4">
        <v>46040</v>
      </c>
      <c r="K121" s="4">
        <v>46164</v>
      </c>
      <c r="L121">
        <v>55.8</v>
      </c>
      <c r="M121" s="5">
        <v>0.44999999999999996</v>
      </c>
      <c r="N121" s="5">
        <v>60.8</v>
      </c>
      <c r="O121" s="20">
        <f t="shared" si="6"/>
        <v>0.27777777777777779</v>
      </c>
      <c r="P121" s="20">
        <f t="shared" si="7"/>
        <v>0.42816901408450703</v>
      </c>
      <c r="Q121" s="20">
        <v>16.399999999999999</v>
      </c>
      <c r="R121" s="19">
        <v>300</v>
      </c>
      <c r="S121" s="19">
        <v>0</v>
      </c>
    </row>
    <row r="122" spans="1:19" x14ac:dyDescent="0.3">
      <c r="A122" t="s">
        <v>109</v>
      </c>
      <c r="B122" t="s">
        <v>110</v>
      </c>
      <c r="C122" t="s">
        <v>111</v>
      </c>
      <c r="D122" t="s">
        <v>259</v>
      </c>
      <c r="E122" t="s">
        <v>317</v>
      </c>
      <c r="F122" s="3">
        <v>8768</v>
      </c>
      <c r="G122" s="3" t="s">
        <v>16</v>
      </c>
      <c r="H122" s="3" t="s">
        <v>22</v>
      </c>
      <c r="I122" s="3" t="s">
        <v>22</v>
      </c>
      <c r="J122" s="4">
        <v>46041</v>
      </c>
      <c r="K122" s="4">
        <v>46164</v>
      </c>
      <c r="L122">
        <v>60.8</v>
      </c>
      <c r="M122" s="5">
        <v>0.49430894308943085</v>
      </c>
      <c r="N122" s="5">
        <v>66.400000000000006</v>
      </c>
      <c r="O122" s="20">
        <f t="shared" si="6"/>
        <v>0.31111111111111156</v>
      </c>
      <c r="P122" s="20">
        <f t="shared" si="7"/>
        <v>0.47092198581560285</v>
      </c>
      <c r="Q122" s="20">
        <v>17.399999999999999</v>
      </c>
      <c r="R122" s="19">
        <v>0</v>
      </c>
      <c r="S122" s="19">
        <v>0</v>
      </c>
    </row>
    <row r="123" spans="1:19" x14ac:dyDescent="0.3">
      <c r="A123" t="s">
        <v>109</v>
      </c>
      <c r="B123" t="s">
        <v>110</v>
      </c>
      <c r="C123" t="s">
        <v>111</v>
      </c>
      <c r="D123" t="s">
        <v>259</v>
      </c>
      <c r="E123" t="s">
        <v>318</v>
      </c>
      <c r="F123" s="3">
        <v>8769</v>
      </c>
      <c r="G123" s="3" t="s">
        <v>31</v>
      </c>
      <c r="H123" s="3" t="s">
        <v>22</v>
      </c>
      <c r="I123" s="3" t="s">
        <v>22</v>
      </c>
      <c r="J123" s="4">
        <v>46042</v>
      </c>
      <c r="K123" s="4">
        <v>46164</v>
      </c>
      <c r="L123">
        <v>64.8</v>
      </c>
      <c r="M123" s="5">
        <v>0.5311475409836065</v>
      </c>
      <c r="N123" s="5">
        <v>72</v>
      </c>
      <c r="O123" s="20">
        <f t="shared" si="6"/>
        <v>0.40000000000000013</v>
      </c>
      <c r="P123" s="20">
        <f t="shared" si="7"/>
        <v>0.51428571428571423</v>
      </c>
      <c r="Q123" s="20">
        <v>17.5</v>
      </c>
      <c r="R123" s="19">
        <v>50</v>
      </c>
      <c r="S123" s="19">
        <v>0</v>
      </c>
    </row>
    <row r="124" spans="1:19" x14ac:dyDescent="0.3">
      <c r="A124" t="s">
        <v>109</v>
      </c>
      <c r="B124" t="s">
        <v>110</v>
      </c>
      <c r="C124" t="s">
        <v>111</v>
      </c>
      <c r="D124" t="s">
        <v>259</v>
      </c>
      <c r="E124" t="s">
        <v>319</v>
      </c>
      <c r="F124" s="3">
        <v>8770</v>
      </c>
      <c r="G124" s="3" t="s">
        <v>21</v>
      </c>
      <c r="H124" s="3" t="s">
        <v>22</v>
      </c>
      <c r="I124" s="3" t="s">
        <v>22</v>
      </c>
      <c r="J124" s="4">
        <v>46042</v>
      </c>
      <c r="K124" s="4">
        <v>46164</v>
      </c>
      <c r="L124">
        <v>55.6</v>
      </c>
      <c r="M124" s="5">
        <v>0.45573770491803278</v>
      </c>
      <c r="N124" s="5">
        <v>64.3</v>
      </c>
      <c r="O124" s="20">
        <f t="shared" si="6"/>
        <v>0.48333333333333311</v>
      </c>
      <c r="P124" s="20">
        <f t="shared" si="7"/>
        <v>0.45928571428571424</v>
      </c>
      <c r="Q124" s="20">
        <v>17.899999999999999</v>
      </c>
      <c r="R124" s="19">
        <v>150</v>
      </c>
      <c r="S124" s="19">
        <v>0</v>
      </c>
    </row>
    <row r="125" spans="1:19" x14ac:dyDescent="0.3">
      <c r="A125" t="s">
        <v>109</v>
      </c>
      <c r="B125" t="s">
        <v>110</v>
      </c>
      <c r="C125" t="s">
        <v>111</v>
      </c>
      <c r="D125" t="s">
        <v>259</v>
      </c>
      <c r="E125" t="s">
        <v>320</v>
      </c>
      <c r="F125" s="3">
        <v>8771</v>
      </c>
      <c r="G125" s="3" t="s">
        <v>21</v>
      </c>
      <c r="H125" s="3" t="s">
        <v>22</v>
      </c>
      <c r="I125" s="3" t="s">
        <v>22</v>
      </c>
      <c r="J125" s="4">
        <v>46033</v>
      </c>
      <c r="K125" s="4">
        <v>46164</v>
      </c>
      <c r="L125">
        <v>69.599999999999994</v>
      </c>
      <c r="M125" s="5">
        <v>0.5312977099236641</v>
      </c>
      <c r="N125" s="5">
        <v>71.900000000000006</v>
      </c>
      <c r="O125" s="20">
        <f t="shared" si="6"/>
        <v>0.12777777777777841</v>
      </c>
      <c r="P125" s="20">
        <f t="shared" si="7"/>
        <v>0.48255033557046983</v>
      </c>
      <c r="Q125" s="20">
        <v>17.7</v>
      </c>
      <c r="R125" s="19">
        <v>0</v>
      </c>
      <c r="S125" s="19">
        <v>0</v>
      </c>
    </row>
    <row r="126" spans="1:19" x14ac:dyDescent="0.3">
      <c r="A126" t="s">
        <v>109</v>
      </c>
      <c r="B126" t="s">
        <v>110</v>
      </c>
      <c r="C126" t="s">
        <v>111</v>
      </c>
      <c r="D126" t="s">
        <v>259</v>
      </c>
      <c r="E126" t="s">
        <v>321</v>
      </c>
      <c r="F126" s="3">
        <v>8772</v>
      </c>
      <c r="G126" s="3" t="s">
        <v>21</v>
      </c>
      <c r="H126" s="3" t="s">
        <v>22</v>
      </c>
      <c r="I126" s="3" t="s">
        <v>22</v>
      </c>
      <c r="J126" s="4">
        <v>46039</v>
      </c>
      <c r="K126" s="4">
        <v>46164</v>
      </c>
      <c r="L126">
        <v>67.400000000000006</v>
      </c>
      <c r="M126" s="5">
        <v>0.53920000000000001</v>
      </c>
      <c r="N126" s="5">
        <v>69.400000000000006</v>
      </c>
      <c r="O126" s="20">
        <f t="shared" si="6"/>
        <v>0.1111111111111111</v>
      </c>
      <c r="P126" s="20">
        <f t="shared" si="7"/>
        <v>0.48531468531468536</v>
      </c>
      <c r="Q126" s="20">
        <v>18.100000000000001</v>
      </c>
      <c r="R126" s="19">
        <v>0</v>
      </c>
      <c r="S126" s="19">
        <v>0</v>
      </c>
    </row>
    <row r="127" spans="1:19" x14ac:dyDescent="0.3">
      <c r="A127" t="s">
        <v>257</v>
      </c>
      <c r="B127" t="s">
        <v>258</v>
      </c>
      <c r="C127" t="s">
        <v>15</v>
      </c>
      <c r="D127" t="s">
        <v>259</v>
      </c>
      <c r="E127" t="s">
        <v>260</v>
      </c>
      <c r="F127" s="3">
        <v>8746</v>
      </c>
      <c r="G127" s="3" t="s">
        <v>31</v>
      </c>
      <c r="H127" s="3" t="s">
        <v>261</v>
      </c>
      <c r="I127" s="3" t="s">
        <v>262</v>
      </c>
      <c r="J127" s="4">
        <v>46026</v>
      </c>
      <c r="K127" s="4">
        <v>46164</v>
      </c>
      <c r="L127">
        <v>48.4</v>
      </c>
      <c r="M127" s="5">
        <v>0.35072463768115941</v>
      </c>
      <c r="N127" s="5">
        <v>51.400000000000006</v>
      </c>
      <c r="O127" s="20">
        <f t="shared" si="6"/>
        <v>0.16666666666666707</v>
      </c>
      <c r="P127" s="20">
        <f t="shared" si="7"/>
        <v>0.32948717948717954</v>
      </c>
      <c r="Q127" s="20">
        <v>16.2</v>
      </c>
      <c r="R127" s="19">
        <v>1000</v>
      </c>
      <c r="S127" s="19">
        <v>50</v>
      </c>
    </row>
    <row r="128" spans="1:19" x14ac:dyDescent="0.3">
      <c r="A128" t="s">
        <v>257</v>
      </c>
      <c r="B128" t="s">
        <v>258</v>
      </c>
      <c r="C128" t="s">
        <v>15</v>
      </c>
      <c r="D128" s="5" t="s">
        <v>259</v>
      </c>
      <c r="E128" t="s">
        <v>263</v>
      </c>
      <c r="F128" s="3">
        <v>8747</v>
      </c>
      <c r="G128" s="3" t="s">
        <v>21</v>
      </c>
      <c r="H128" s="3" t="s">
        <v>264</v>
      </c>
      <c r="I128" s="3" t="s">
        <v>265</v>
      </c>
      <c r="J128" s="4">
        <v>46026</v>
      </c>
      <c r="K128" s="4">
        <v>46164</v>
      </c>
      <c r="L128">
        <v>42.4</v>
      </c>
      <c r="M128" s="5">
        <v>0.30724637681159417</v>
      </c>
      <c r="N128" s="5">
        <v>49.900000000000006</v>
      </c>
      <c r="O128" s="20">
        <f t="shared" si="6"/>
        <v>0.41666666666666707</v>
      </c>
      <c r="P128" s="20">
        <f t="shared" si="7"/>
        <v>0.3198717948717949</v>
      </c>
      <c r="Q128" s="20">
        <v>15.6</v>
      </c>
      <c r="R128" s="19">
        <v>1700</v>
      </c>
      <c r="S128" s="19">
        <v>550</v>
      </c>
    </row>
    <row r="129" spans="1:19" x14ac:dyDescent="0.3">
      <c r="A129" t="s">
        <v>257</v>
      </c>
      <c r="B129" t="s">
        <v>258</v>
      </c>
      <c r="C129" t="s">
        <v>15</v>
      </c>
      <c r="D129" t="s">
        <v>259</v>
      </c>
      <c r="E129" t="s">
        <v>266</v>
      </c>
      <c r="F129" s="3">
        <v>8748</v>
      </c>
      <c r="G129" s="3" t="s">
        <v>21</v>
      </c>
      <c r="H129" s="3" t="s">
        <v>261</v>
      </c>
      <c r="I129" s="3" t="s">
        <v>267</v>
      </c>
      <c r="J129" s="4">
        <v>46027</v>
      </c>
      <c r="K129" s="4">
        <v>46164</v>
      </c>
      <c r="L129">
        <v>58.4</v>
      </c>
      <c r="M129" s="5">
        <v>0.42627737226277373</v>
      </c>
      <c r="N129" s="5">
        <v>61.2</v>
      </c>
      <c r="O129" s="20">
        <f t="shared" si="6"/>
        <v>0.15555555555555578</v>
      </c>
      <c r="P129" s="20">
        <f t="shared" si="7"/>
        <v>0.39483870967741935</v>
      </c>
      <c r="Q129" s="20">
        <v>16.399999999999999</v>
      </c>
      <c r="R129" s="19">
        <v>150</v>
      </c>
      <c r="S129" s="19">
        <v>50</v>
      </c>
    </row>
    <row r="130" spans="1:19" x14ac:dyDescent="0.3">
      <c r="A130" t="s">
        <v>257</v>
      </c>
      <c r="B130" t="s">
        <v>258</v>
      </c>
      <c r="C130" t="s">
        <v>15</v>
      </c>
      <c r="D130" t="s">
        <v>259</v>
      </c>
      <c r="E130" t="s">
        <v>268</v>
      </c>
      <c r="F130" s="3">
        <v>8749</v>
      </c>
      <c r="G130" s="3" t="s">
        <v>31</v>
      </c>
      <c r="H130" s="3" t="s">
        <v>264</v>
      </c>
      <c r="I130" s="3" t="s">
        <v>269</v>
      </c>
      <c r="J130" s="4">
        <v>46027</v>
      </c>
      <c r="K130" s="4">
        <v>46164</v>
      </c>
      <c r="L130">
        <v>44.2</v>
      </c>
      <c r="M130" s="5">
        <v>0.32262773722627741</v>
      </c>
      <c r="N130" s="5">
        <v>46.7</v>
      </c>
      <c r="O130" s="20">
        <f t="shared" ref="O130:O161" si="8">(N130-L130)/18</f>
        <v>0.1388888888888889</v>
      </c>
      <c r="P130" s="20">
        <f t="shared" ref="P130:P161" si="9">(N130/("6/9/26"-J130))</f>
        <v>0.3012903225806452</v>
      </c>
      <c r="Q130" s="20">
        <v>15.2</v>
      </c>
      <c r="R130" s="19">
        <v>250</v>
      </c>
      <c r="S130" s="19">
        <v>150</v>
      </c>
    </row>
    <row r="131" spans="1:19" x14ac:dyDescent="0.3">
      <c r="A131" t="s">
        <v>257</v>
      </c>
      <c r="B131" t="s">
        <v>258</v>
      </c>
      <c r="C131" t="s">
        <v>15</v>
      </c>
      <c r="D131" t="s">
        <v>259</v>
      </c>
      <c r="E131" t="s">
        <v>270</v>
      </c>
      <c r="F131" s="3">
        <v>8750</v>
      </c>
      <c r="G131" s="3" t="s">
        <v>16</v>
      </c>
      <c r="H131" s="3" t="s">
        <v>271</v>
      </c>
      <c r="I131" s="3" t="s">
        <v>272</v>
      </c>
      <c r="J131" s="4">
        <v>46030</v>
      </c>
      <c r="K131" s="4">
        <v>46164</v>
      </c>
      <c r="L131">
        <v>51.8</v>
      </c>
      <c r="M131" s="5">
        <v>0.38656716417910447</v>
      </c>
      <c r="N131" s="5">
        <v>52.900000000000006</v>
      </c>
      <c r="O131" s="20">
        <f t="shared" si="8"/>
        <v>6.1111111111111588E-2</v>
      </c>
      <c r="P131" s="20">
        <f t="shared" si="9"/>
        <v>0.34802631578947374</v>
      </c>
      <c r="Q131" s="20">
        <v>15.1</v>
      </c>
      <c r="R131" s="19">
        <v>250</v>
      </c>
      <c r="S131" s="19">
        <v>0</v>
      </c>
    </row>
    <row r="132" spans="1:19" x14ac:dyDescent="0.3">
      <c r="A132" t="s">
        <v>257</v>
      </c>
      <c r="B132" t="s">
        <v>258</v>
      </c>
      <c r="C132" t="s">
        <v>15</v>
      </c>
      <c r="D132" t="s">
        <v>259</v>
      </c>
      <c r="E132" t="s">
        <v>273</v>
      </c>
      <c r="F132" s="3">
        <v>8751</v>
      </c>
      <c r="G132" s="3" t="s">
        <v>21</v>
      </c>
      <c r="H132" s="3" t="s">
        <v>264</v>
      </c>
      <c r="I132" s="3" t="s">
        <v>274</v>
      </c>
      <c r="J132" s="4">
        <v>46030</v>
      </c>
      <c r="K132" s="4">
        <v>46164</v>
      </c>
      <c r="L132">
        <v>42.6</v>
      </c>
      <c r="M132" s="5">
        <v>0.31791044776119404</v>
      </c>
      <c r="N132" s="5">
        <v>46.400000000000006</v>
      </c>
      <c r="O132" s="20">
        <f t="shared" si="8"/>
        <v>0.21111111111111136</v>
      </c>
      <c r="P132" s="20">
        <f t="shared" si="9"/>
        <v>0.3052631578947369</v>
      </c>
      <c r="Q132" s="20">
        <v>16</v>
      </c>
      <c r="R132" s="19">
        <v>200</v>
      </c>
      <c r="S132" s="19">
        <v>600</v>
      </c>
    </row>
    <row r="133" spans="1:19" x14ac:dyDescent="0.3">
      <c r="A133" t="s">
        <v>228</v>
      </c>
      <c r="B133" t="s">
        <v>229</v>
      </c>
      <c r="C133" t="s">
        <v>218</v>
      </c>
      <c r="D133" s="5" t="s">
        <v>16</v>
      </c>
      <c r="E133" t="s">
        <v>230</v>
      </c>
      <c r="F133" s="3">
        <v>8725</v>
      </c>
      <c r="G133" s="3" t="s">
        <v>21</v>
      </c>
      <c r="H133" s="3" t="s">
        <v>231</v>
      </c>
      <c r="I133" s="3" t="s">
        <v>232</v>
      </c>
      <c r="J133" s="4">
        <v>46057</v>
      </c>
      <c r="K133" s="4">
        <v>46164</v>
      </c>
      <c r="L133">
        <v>45.2</v>
      </c>
      <c r="M133" s="5">
        <v>0.42242990654205609</v>
      </c>
      <c r="N133" s="5">
        <v>50.599999999999994</v>
      </c>
      <c r="O133" s="20">
        <f t="shared" si="8"/>
        <v>0.29999999999999954</v>
      </c>
      <c r="P133" s="20">
        <f t="shared" si="9"/>
        <v>0.40479999999999994</v>
      </c>
      <c r="Q133" s="20">
        <v>15</v>
      </c>
      <c r="R133" s="19">
        <v>250</v>
      </c>
      <c r="S133" s="19">
        <v>0</v>
      </c>
    </row>
    <row r="134" spans="1:19" x14ac:dyDescent="0.3">
      <c r="A134" t="s">
        <v>228</v>
      </c>
      <c r="B134" t="s">
        <v>229</v>
      </c>
      <c r="C134" t="s">
        <v>218</v>
      </c>
      <c r="D134" t="s">
        <v>16</v>
      </c>
      <c r="E134" t="s">
        <v>233</v>
      </c>
      <c r="F134" s="3">
        <v>8726</v>
      </c>
      <c r="G134" s="3" t="s">
        <v>31</v>
      </c>
      <c r="H134" s="3" t="s">
        <v>234</v>
      </c>
      <c r="I134" s="3" t="s">
        <v>235</v>
      </c>
      <c r="J134" s="4">
        <v>46058</v>
      </c>
      <c r="K134" s="4">
        <v>46164</v>
      </c>
      <c r="L134">
        <v>51.2</v>
      </c>
      <c r="M134" s="5">
        <v>0.48301886792452831</v>
      </c>
      <c r="N134" s="5">
        <v>59.599999999999994</v>
      </c>
      <c r="O134" s="20">
        <f t="shared" si="8"/>
        <v>0.46666666666666617</v>
      </c>
      <c r="P134" s="20">
        <f t="shared" si="9"/>
        <v>0.48064516129032253</v>
      </c>
      <c r="Q134" s="20">
        <v>17</v>
      </c>
      <c r="R134" s="19">
        <v>100</v>
      </c>
      <c r="S134" s="19">
        <v>50</v>
      </c>
    </row>
    <row r="135" spans="1:19" x14ac:dyDescent="0.3">
      <c r="A135" t="s">
        <v>228</v>
      </c>
      <c r="B135" t="s">
        <v>229</v>
      </c>
      <c r="C135" t="s">
        <v>218</v>
      </c>
      <c r="D135" t="s">
        <v>16</v>
      </c>
      <c r="E135" t="s">
        <v>236</v>
      </c>
      <c r="F135" s="3">
        <v>8727</v>
      </c>
      <c r="G135" s="3" t="s">
        <v>31</v>
      </c>
      <c r="H135" s="3" t="s">
        <v>237</v>
      </c>
      <c r="I135" s="3" t="s">
        <v>238</v>
      </c>
      <c r="J135" s="4">
        <v>46060</v>
      </c>
      <c r="K135" s="4">
        <v>46164</v>
      </c>
      <c r="L135">
        <v>52</v>
      </c>
      <c r="M135" s="5">
        <v>0.5</v>
      </c>
      <c r="N135" s="5">
        <v>55.099999999999994</v>
      </c>
      <c r="O135" s="20">
        <f t="shared" si="8"/>
        <v>0.17222222222222192</v>
      </c>
      <c r="P135" s="20">
        <f t="shared" si="9"/>
        <v>0.45163934426229502</v>
      </c>
      <c r="Q135" s="20">
        <v>15.9</v>
      </c>
      <c r="R135" s="19">
        <v>0</v>
      </c>
      <c r="S135" s="19">
        <v>0</v>
      </c>
    </row>
    <row r="136" spans="1:19" x14ac:dyDescent="0.3">
      <c r="A136" t="s">
        <v>228</v>
      </c>
      <c r="B136" t="s">
        <v>229</v>
      </c>
      <c r="C136" t="s">
        <v>218</v>
      </c>
      <c r="D136" t="s">
        <v>16</v>
      </c>
      <c r="E136" t="s">
        <v>239</v>
      </c>
      <c r="F136" s="3">
        <v>8728</v>
      </c>
      <c r="G136" s="3" t="s">
        <v>31</v>
      </c>
      <c r="H136" s="3" t="s">
        <v>240</v>
      </c>
      <c r="I136" s="3" t="s">
        <v>241</v>
      </c>
      <c r="J136" s="4">
        <v>46087</v>
      </c>
      <c r="K136" s="4">
        <v>46164</v>
      </c>
      <c r="L136">
        <v>47.6</v>
      </c>
      <c r="M136" s="5">
        <v>0.61818181818181817</v>
      </c>
      <c r="N136" s="5">
        <v>56.599999999999994</v>
      </c>
      <c r="O136" s="20">
        <f t="shared" si="8"/>
        <v>0.49999999999999961</v>
      </c>
      <c r="P136" s="20">
        <f t="shared" si="9"/>
        <v>0.59578947368421042</v>
      </c>
      <c r="Q136" s="20">
        <v>17</v>
      </c>
      <c r="R136" s="19">
        <v>0</v>
      </c>
      <c r="S136" s="19">
        <v>0</v>
      </c>
    </row>
    <row r="137" spans="1:19" x14ac:dyDescent="0.3">
      <c r="A137" t="s">
        <v>124</v>
      </c>
      <c r="B137" t="s">
        <v>125</v>
      </c>
      <c r="C137" t="s">
        <v>126</v>
      </c>
      <c r="D137" s="5" t="s">
        <v>16</v>
      </c>
      <c r="E137" t="s">
        <v>127</v>
      </c>
      <c r="F137" s="3">
        <v>8689</v>
      </c>
      <c r="G137" s="3" t="s">
        <v>21</v>
      </c>
      <c r="H137" s="3" t="s">
        <v>128</v>
      </c>
      <c r="I137" s="3" t="s">
        <v>129</v>
      </c>
      <c r="J137" s="4">
        <v>46075</v>
      </c>
      <c r="K137" s="4">
        <v>46164</v>
      </c>
      <c r="L137">
        <v>62.6</v>
      </c>
      <c r="M137" s="5">
        <v>0.70337078651685392</v>
      </c>
      <c r="N137" s="5">
        <v>65.699999999999989</v>
      </c>
      <c r="O137" s="20">
        <f t="shared" si="8"/>
        <v>0.1722222222222215</v>
      </c>
      <c r="P137" s="20">
        <f t="shared" si="9"/>
        <v>0.61401869158878497</v>
      </c>
      <c r="Q137" s="20">
        <v>18.2</v>
      </c>
      <c r="R137" s="19">
        <v>50</v>
      </c>
      <c r="S137" s="19">
        <v>0</v>
      </c>
    </row>
    <row r="138" spans="1:19" x14ac:dyDescent="0.3">
      <c r="A138" t="s">
        <v>124</v>
      </c>
      <c r="B138" t="s">
        <v>125</v>
      </c>
      <c r="C138" t="s">
        <v>126</v>
      </c>
      <c r="D138" t="s">
        <v>16</v>
      </c>
      <c r="E138" t="s">
        <v>130</v>
      </c>
      <c r="F138" s="3">
        <v>8690</v>
      </c>
      <c r="G138" s="3" t="s">
        <v>131</v>
      </c>
      <c r="H138" s="3" t="s">
        <v>128</v>
      </c>
      <c r="I138" s="3" t="s">
        <v>132</v>
      </c>
      <c r="J138" s="4">
        <v>46073</v>
      </c>
      <c r="K138" s="4">
        <v>46164</v>
      </c>
      <c r="L138">
        <v>53.2</v>
      </c>
      <c r="M138" s="5">
        <v>0.58461538461538465</v>
      </c>
      <c r="N138" s="5">
        <v>55.8</v>
      </c>
      <c r="O138" s="20">
        <f t="shared" si="8"/>
        <v>0.14444444444444413</v>
      </c>
      <c r="P138" s="20">
        <f t="shared" si="9"/>
        <v>0.51192660550458713</v>
      </c>
      <c r="Q138" s="20">
        <v>15.9</v>
      </c>
      <c r="R138" s="19">
        <v>0</v>
      </c>
      <c r="S138" s="19">
        <v>0</v>
      </c>
    </row>
    <row r="139" spans="1:19" x14ac:dyDescent="0.3">
      <c r="A139" t="s">
        <v>415</v>
      </c>
      <c r="B139" t="s">
        <v>416</v>
      </c>
      <c r="C139" t="s">
        <v>135</v>
      </c>
      <c r="D139" s="5" t="s">
        <v>259</v>
      </c>
      <c r="E139" t="s">
        <v>417</v>
      </c>
      <c r="F139" s="3">
        <v>8808</v>
      </c>
      <c r="G139" s="3" t="s">
        <v>21</v>
      </c>
      <c r="H139" s="3" t="s">
        <v>418</v>
      </c>
      <c r="I139" s="3" t="s">
        <v>419</v>
      </c>
      <c r="J139" s="4">
        <v>46026</v>
      </c>
      <c r="K139" s="4">
        <v>46164</v>
      </c>
      <c r="L139">
        <v>66.8</v>
      </c>
      <c r="M139" s="5">
        <v>0.48405797101449272</v>
      </c>
      <c r="N139" s="5">
        <v>72.099999999999994</v>
      </c>
      <c r="O139" s="20">
        <f t="shared" si="8"/>
        <v>0.29444444444444429</v>
      </c>
      <c r="P139" s="20">
        <f t="shared" si="9"/>
        <v>0.46217948717948715</v>
      </c>
      <c r="Q139" s="20">
        <v>18</v>
      </c>
      <c r="R139" s="19">
        <v>200</v>
      </c>
      <c r="S139" s="19">
        <v>0</v>
      </c>
    </row>
    <row r="140" spans="1:19" x14ac:dyDescent="0.3">
      <c r="A140" t="s">
        <v>415</v>
      </c>
      <c r="B140" t="s">
        <v>416</v>
      </c>
      <c r="C140" t="s">
        <v>135</v>
      </c>
      <c r="D140" t="s">
        <v>259</v>
      </c>
      <c r="E140" t="s">
        <v>420</v>
      </c>
      <c r="F140" s="3">
        <v>8809</v>
      </c>
      <c r="G140" s="3" t="s">
        <v>21</v>
      </c>
      <c r="H140" s="3" t="s">
        <v>418</v>
      </c>
      <c r="I140" s="3" t="s">
        <v>421</v>
      </c>
      <c r="J140" s="4">
        <v>46027</v>
      </c>
      <c r="K140" s="4">
        <v>46164</v>
      </c>
      <c r="L140">
        <v>64.400000000000006</v>
      </c>
      <c r="M140" s="5">
        <v>0.47007299270072994</v>
      </c>
      <c r="N140" s="5">
        <v>64.3</v>
      </c>
      <c r="O140" s="20">
        <f t="shared" si="8"/>
        <v>-5.5555555555560293E-3</v>
      </c>
      <c r="P140" s="20">
        <f t="shared" si="9"/>
        <v>0.41483870967741932</v>
      </c>
      <c r="Q140" s="20">
        <v>18</v>
      </c>
      <c r="R140" s="19" t="s">
        <v>70</v>
      </c>
      <c r="S140" s="19">
        <v>0</v>
      </c>
    </row>
    <row r="141" spans="1:19" x14ac:dyDescent="0.3">
      <c r="A141" t="s">
        <v>415</v>
      </c>
      <c r="B141" t="s">
        <v>416</v>
      </c>
      <c r="C141" t="s">
        <v>135</v>
      </c>
      <c r="D141" t="s">
        <v>259</v>
      </c>
      <c r="E141" t="s">
        <v>422</v>
      </c>
      <c r="F141" s="3">
        <v>8810</v>
      </c>
      <c r="G141" s="3" t="s">
        <v>21</v>
      </c>
      <c r="H141" s="3" t="s">
        <v>423</v>
      </c>
      <c r="I141" s="3" t="s">
        <v>424</v>
      </c>
      <c r="J141" s="4">
        <v>46031</v>
      </c>
      <c r="K141" s="4">
        <v>46164</v>
      </c>
      <c r="L141">
        <v>72.8</v>
      </c>
      <c r="M141" s="5">
        <v>0.5473684210526315</v>
      </c>
      <c r="N141" s="5">
        <v>75.400000000000006</v>
      </c>
      <c r="O141" s="20">
        <f t="shared" si="8"/>
        <v>0.14444444444444493</v>
      </c>
      <c r="P141" s="20">
        <f t="shared" si="9"/>
        <v>0.49933774834437089</v>
      </c>
      <c r="Q141" s="20">
        <v>19</v>
      </c>
      <c r="R141" s="19">
        <v>400</v>
      </c>
      <c r="S141" s="19">
        <v>0</v>
      </c>
    </row>
    <row r="142" spans="1:19" x14ac:dyDescent="0.3">
      <c r="A142" t="s">
        <v>415</v>
      </c>
      <c r="B142" t="s">
        <v>416</v>
      </c>
      <c r="C142" t="s">
        <v>135</v>
      </c>
      <c r="D142" t="s">
        <v>259</v>
      </c>
      <c r="E142" t="s">
        <v>425</v>
      </c>
      <c r="F142" s="3">
        <v>8811</v>
      </c>
      <c r="G142" s="3" t="s">
        <v>21</v>
      </c>
      <c r="H142" s="3" t="s">
        <v>423</v>
      </c>
      <c r="I142" s="3" t="s">
        <v>426</v>
      </c>
      <c r="J142" s="4">
        <v>46051</v>
      </c>
      <c r="K142" s="4">
        <v>46164</v>
      </c>
      <c r="L142">
        <v>61.6</v>
      </c>
      <c r="M142" s="5">
        <v>0.54513274336283191</v>
      </c>
      <c r="N142" s="5">
        <v>66</v>
      </c>
      <c r="O142" s="20">
        <f t="shared" si="8"/>
        <v>0.24444444444444435</v>
      </c>
      <c r="P142" s="20">
        <f t="shared" si="9"/>
        <v>0.50381679389312972</v>
      </c>
      <c r="Q142" s="20">
        <v>17.2</v>
      </c>
      <c r="R142" s="19">
        <v>0</v>
      </c>
      <c r="S142" s="19">
        <v>0</v>
      </c>
    </row>
    <row r="143" spans="1:19" x14ac:dyDescent="0.3">
      <c r="A143" t="s">
        <v>435</v>
      </c>
      <c r="B143" t="s">
        <v>436</v>
      </c>
      <c r="C143" t="s">
        <v>149</v>
      </c>
      <c r="D143" s="5" t="s">
        <v>259</v>
      </c>
      <c r="E143" t="s">
        <v>437</v>
      </c>
      <c r="F143" s="3">
        <v>8816</v>
      </c>
      <c r="G143" s="3" t="s">
        <v>21</v>
      </c>
      <c r="H143" s="3" t="s">
        <v>22</v>
      </c>
      <c r="I143" s="3" t="s">
        <v>22</v>
      </c>
      <c r="J143" s="4">
        <v>46040</v>
      </c>
      <c r="K143" s="4">
        <v>46164</v>
      </c>
      <c r="L143">
        <v>51.4</v>
      </c>
      <c r="M143" s="5">
        <v>0.41451612903225804</v>
      </c>
      <c r="N143" s="5">
        <v>52.2</v>
      </c>
      <c r="O143" s="20">
        <f t="shared" si="8"/>
        <v>4.4444444444444682E-2</v>
      </c>
      <c r="P143" s="20">
        <f t="shared" si="9"/>
        <v>0.36760563380281691</v>
      </c>
      <c r="Q143" s="20">
        <v>15.7</v>
      </c>
      <c r="R143" s="19">
        <v>100</v>
      </c>
      <c r="S143" s="19">
        <v>0</v>
      </c>
    </row>
    <row r="144" spans="1:19" x14ac:dyDescent="0.3">
      <c r="A144" t="s">
        <v>435</v>
      </c>
      <c r="B144" t="s">
        <v>436</v>
      </c>
      <c r="C144" t="s">
        <v>149</v>
      </c>
      <c r="D144" t="s">
        <v>259</v>
      </c>
      <c r="E144" t="s">
        <v>438</v>
      </c>
      <c r="F144" s="3">
        <v>8817</v>
      </c>
      <c r="G144" s="3" t="s">
        <v>21</v>
      </c>
      <c r="H144" s="3" t="s">
        <v>22</v>
      </c>
      <c r="I144" s="3" t="s">
        <v>22</v>
      </c>
      <c r="J144" s="4">
        <v>46040</v>
      </c>
      <c r="K144" s="4">
        <v>46164</v>
      </c>
      <c r="L144">
        <v>62.2</v>
      </c>
      <c r="M144" s="5">
        <v>0.50161290322580643</v>
      </c>
      <c r="N144" s="5">
        <v>58.599999999999994</v>
      </c>
      <c r="O144" s="20">
        <f t="shared" si="8"/>
        <v>-0.20000000000000048</v>
      </c>
      <c r="P144" s="20">
        <f t="shared" si="9"/>
        <v>0.41267605633802812</v>
      </c>
      <c r="Q144" s="20">
        <v>17.600000000000001</v>
      </c>
      <c r="R144" s="19">
        <v>0</v>
      </c>
      <c r="S144" s="19">
        <v>50</v>
      </c>
    </row>
    <row r="145" spans="1:19" x14ac:dyDescent="0.3">
      <c r="A145" t="s">
        <v>435</v>
      </c>
      <c r="B145" t="s">
        <v>436</v>
      </c>
      <c r="C145" t="s">
        <v>149</v>
      </c>
      <c r="D145" t="s">
        <v>259</v>
      </c>
      <c r="E145" t="s">
        <v>439</v>
      </c>
      <c r="F145" s="3">
        <v>8818</v>
      </c>
      <c r="G145" s="3" t="s">
        <v>21</v>
      </c>
      <c r="H145" s="3" t="s">
        <v>22</v>
      </c>
      <c r="I145" s="3" t="s">
        <v>22</v>
      </c>
      <c r="J145" s="4">
        <v>46041</v>
      </c>
      <c r="K145" s="4">
        <v>46164</v>
      </c>
      <c r="L145">
        <v>60.2</v>
      </c>
      <c r="M145" s="5">
        <v>0.4894308943089431</v>
      </c>
      <c r="N145" s="5">
        <v>65.8</v>
      </c>
      <c r="O145" s="20">
        <f t="shared" si="8"/>
        <v>0.31111111111111078</v>
      </c>
      <c r="P145" s="20">
        <f t="shared" si="9"/>
        <v>0.46666666666666667</v>
      </c>
      <c r="Q145" s="20">
        <v>17.5</v>
      </c>
      <c r="R145" s="19">
        <v>0</v>
      </c>
      <c r="S145" s="19">
        <v>50</v>
      </c>
    </row>
    <row r="146" spans="1:19" x14ac:dyDescent="0.3">
      <c r="A146" t="s">
        <v>435</v>
      </c>
      <c r="B146" t="s">
        <v>436</v>
      </c>
      <c r="C146" t="s">
        <v>149</v>
      </c>
      <c r="D146" t="s">
        <v>259</v>
      </c>
      <c r="E146" t="s">
        <v>440</v>
      </c>
      <c r="F146" s="3">
        <v>8819</v>
      </c>
      <c r="G146" s="3" t="s">
        <v>21</v>
      </c>
      <c r="H146" s="3" t="s">
        <v>22</v>
      </c>
      <c r="I146" s="3" t="s">
        <v>22</v>
      </c>
      <c r="J146" s="4">
        <v>46043</v>
      </c>
      <c r="K146" s="4">
        <v>46164</v>
      </c>
      <c r="L146">
        <v>67.2</v>
      </c>
      <c r="M146" s="5">
        <v>0.55537190082644627</v>
      </c>
      <c r="N146" s="5">
        <v>76</v>
      </c>
      <c r="O146" s="20">
        <f t="shared" si="8"/>
        <v>0.48888888888888871</v>
      </c>
      <c r="P146" s="20">
        <f t="shared" si="9"/>
        <v>0.5467625899280576</v>
      </c>
      <c r="Q146" s="20">
        <v>18.899999999999999</v>
      </c>
      <c r="R146" s="19" t="s">
        <v>70</v>
      </c>
      <c r="S146" s="19">
        <v>150</v>
      </c>
    </row>
    <row r="147" spans="1:19" x14ac:dyDescent="0.3">
      <c r="A147" t="s">
        <v>278</v>
      </c>
      <c r="B147" t="s">
        <v>279</v>
      </c>
      <c r="C147" t="s">
        <v>15</v>
      </c>
      <c r="D147" s="5" t="s">
        <v>259</v>
      </c>
      <c r="E147" t="s">
        <v>280</v>
      </c>
      <c r="F147" s="3">
        <v>8753</v>
      </c>
      <c r="G147" s="3" t="s">
        <v>31</v>
      </c>
      <c r="H147" s="3" t="s">
        <v>281</v>
      </c>
      <c r="I147" s="3" t="s">
        <v>282</v>
      </c>
      <c r="J147" s="4">
        <v>46036</v>
      </c>
      <c r="K147" s="4">
        <v>46164</v>
      </c>
      <c r="L147">
        <v>60.4</v>
      </c>
      <c r="M147" s="5">
        <v>0.47187499999999999</v>
      </c>
      <c r="N147" s="5">
        <v>61</v>
      </c>
      <c r="O147" s="20">
        <f t="shared" si="8"/>
        <v>3.3333333333333409E-2</v>
      </c>
      <c r="P147" s="20">
        <f t="shared" si="9"/>
        <v>0.4178082191780822</v>
      </c>
      <c r="Q147" s="20">
        <v>16.8</v>
      </c>
      <c r="R147" s="19">
        <v>50</v>
      </c>
      <c r="S147" s="19">
        <v>0</v>
      </c>
    </row>
    <row r="148" spans="1:19" x14ac:dyDescent="0.3">
      <c r="A148" t="s">
        <v>278</v>
      </c>
      <c r="B148" t="s">
        <v>279</v>
      </c>
      <c r="C148" t="s">
        <v>15</v>
      </c>
      <c r="D148" t="s">
        <v>259</v>
      </c>
      <c r="E148" t="s">
        <v>283</v>
      </c>
      <c r="F148" s="3">
        <v>8754</v>
      </c>
      <c r="G148" s="3" t="s">
        <v>31</v>
      </c>
      <c r="H148" s="3" t="s">
        <v>281</v>
      </c>
      <c r="I148" s="3" t="s">
        <v>284</v>
      </c>
      <c r="J148" s="4">
        <v>46038</v>
      </c>
      <c r="K148" s="4">
        <v>46164</v>
      </c>
      <c r="L148">
        <v>60.6</v>
      </c>
      <c r="M148" s="5">
        <v>0.48095238095238096</v>
      </c>
      <c r="N148" s="5">
        <v>56.3</v>
      </c>
      <c r="O148" s="20">
        <f t="shared" si="8"/>
        <v>-0.23888888888888912</v>
      </c>
      <c r="P148" s="20">
        <f t="shared" si="9"/>
        <v>0.39097222222222222</v>
      </c>
      <c r="Q148" s="20">
        <v>16.2</v>
      </c>
      <c r="R148" s="19">
        <v>0</v>
      </c>
      <c r="S148" s="19">
        <v>50</v>
      </c>
    </row>
    <row r="149" spans="1:19" x14ac:dyDescent="0.3">
      <c r="A149" t="s">
        <v>353</v>
      </c>
      <c r="B149" t="s">
        <v>354</v>
      </c>
      <c r="C149" t="s">
        <v>355</v>
      </c>
      <c r="D149" s="5" t="s">
        <v>259</v>
      </c>
      <c r="E149" t="s">
        <v>356</v>
      </c>
      <c r="F149" s="3">
        <v>8785</v>
      </c>
      <c r="G149" s="3" t="s">
        <v>131</v>
      </c>
      <c r="H149" s="3" t="s">
        <v>357</v>
      </c>
      <c r="I149" s="3" t="s">
        <v>358</v>
      </c>
      <c r="J149" s="4">
        <v>46033</v>
      </c>
      <c r="K149" s="4">
        <v>46164</v>
      </c>
      <c r="L149">
        <v>52.2</v>
      </c>
      <c r="M149" s="5">
        <v>0.3984732824427481</v>
      </c>
      <c r="N149" s="5">
        <v>53.4</v>
      </c>
      <c r="O149" s="20">
        <f t="shared" si="8"/>
        <v>6.666666666666643E-2</v>
      </c>
      <c r="P149" s="20">
        <f t="shared" si="9"/>
        <v>0.35838926174496644</v>
      </c>
      <c r="Q149" s="20">
        <v>16.399999999999999</v>
      </c>
      <c r="R149" s="19">
        <v>250</v>
      </c>
      <c r="S149" s="19">
        <v>0</v>
      </c>
    </row>
    <row r="150" spans="1:19" x14ac:dyDescent="0.3">
      <c r="A150" t="s">
        <v>353</v>
      </c>
      <c r="B150" t="s">
        <v>354</v>
      </c>
      <c r="C150" t="s">
        <v>355</v>
      </c>
      <c r="D150" t="s">
        <v>259</v>
      </c>
      <c r="E150" t="s">
        <v>359</v>
      </c>
      <c r="F150" s="3">
        <v>8786</v>
      </c>
      <c r="G150" s="3" t="s">
        <v>31</v>
      </c>
      <c r="H150" s="3" t="s">
        <v>357</v>
      </c>
      <c r="I150" s="3" t="s">
        <v>360</v>
      </c>
      <c r="J150" s="4">
        <v>46035</v>
      </c>
      <c r="K150" s="4">
        <v>46164</v>
      </c>
      <c r="L150">
        <v>46.8</v>
      </c>
      <c r="M150" s="5">
        <v>0.36279069767441857</v>
      </c>
      <c r="N150" s="5">
        <v>49.400000000000006</v>
      </c>
      <c r="O150" s="20">
        <f t="shared" si="8"/>
        <v>0.14444444444444493</v>
      </c>
      <c r="P150" s="20">
        <f t="shared" si="9"/>
        <v>0.33605442176870753</v>
      </c>
      <c r="Q150" s="20">
        <v>16.100000000000001</v>
      </c>
      <c r="R150" s="19">
        <v>0</v>
      </c>
      <c r="S150" s="19">
        <v>0</v>
      </c>
    </row>
    <row r="151" spans="1:19" x14ac:dyDescent="0.3">
      <c r="A151" t="s">
        <v>353</v>
      </c>
      <c r="B151" t="s">
        <v>354</v>
      </c>
      <c r="C151" t="s">
        <v>355</v>
      </c>
      <c r="D151" t="s">
        <v>259</v>
      </c>
      <c r="E151" t="s">
        <v>361</v>
      </c>
      <c r="F151" s="3">
        <v>8787</v>
      </c>
      <c r="G151" s="3" t="s">
        <v>21</v>
      </c>
      <c r="H151" s="3" t="s">
        <v>357</v>
      </c>
      <c r="I151" s="3" t="s">
        <v>362</v>
      </c>
      <c r="J151" s="4">
        <v>46037</v>
      </c>
      <c r="K151" s="4">
        <v>46164</v>
      </c>
      <c r="L151">
        <v>47.8</v>
      </c>
      <c r="M151" s="5">
        <v>0.37637795275590546</v>
      </c>
      <c r="N151" s="5">
        <v>52.5</v>
      </c>
      <c r="O151" s="20">
        <f t="shared" si="8"/>
        <v>0.26111111111111129</v>
      </c>
      <c r="P151" s="20">
        <f t="shared" si="9"/>
        <v>0.36206896551724138</v>
      </c>
      <c r="Q151" s="20">
        <v>15.5</v>
      </c>
      <c r="R151" s="19">
        <v>450</v>
      </c>
      <c r="S151" s="19">
        <v>50</v>
      </c>
    </row>
    <row r="152" spans="1:19" x14ac:dyDescent="0.3">
      <c r="A152" t="s">
        <v>353</v>
      </c>
      <c r="B152" t="s">
        <v>354</v>
      </c>
      <c r="C152" t="s">
        <v>355</v>
      </c>
      <c r="D152" t="s">
        <v>259</v>
      </c>
      <c r="E152" t="s">
        <v>363</v>
      </c>
      <c r="F152" s="3">
        <v>8788</v>
      </c>
      <c r="G152" s="3" t="s">
        <v>16</v>
      </c>
      <c r="H152" s="3" t="s">
        <v>364</v>
      </c>
      <c r="I152" s="3" t="s">
        <v>365</v>
      </c>
      <c r="J152" s="4">
        <v>46033</v>
      </c>
      <c r="K152" s="4">
        <v>46164</v>
      </c>
      <c r="L152">
        <v>49.2</v>
      </c>
      <c r="M152" s="5">
        <v>0.37557251908396949</v>
      </c>
      <c r="N152" s="5">
        <v>58</v>
      </c>
      <c r="O152" s="20">
        <f t="shared" si="8"/>
        <v>0.48888888888888871</v>
      </c>
      <c r="P152" s="20">
        <f t="shared" si="9"/>
        <v>0.38926174496644295</v>
      </c>
      <c r="Q152" s="20">
        <v>16.2</v>
      </c>
      <c r="R152" s="19">
        <v>100</v>
      </c>
      <c r="S152" s="19">
        <v>0</v>
      </c>
    </row>
    <row r="153" spans="1:19" x14ac:dyDescent="0.3">
      <c r="A153" t="s">
        <v>285</v>
      </c>
      <c r="B153" t="s">
        <v>286</v>
      </c>
      <c r="C153" t="s">
        <v>15</v>
      </c>
      <c r="D153" s="5" t="s">
        <v>259</v>
      </c>
      <c r="E153" t="s">
        <v>287</v>
      </c>
      <c r="F153" s="3">
        <v>8755</v>
      </c>
      <c r="G153" s="3" t="s">
        <v>21</v>
      </c>
      <c r="H153" s="3" t="s">
        <v>22</v>
      </c>
      <c r="I153" s="3" t="s">
        <v>288</v>
      </c>
      <c r="J153" s="4">
        <v>46010</v>
      </c>
      <c r="K153" s="4">
        <v>46164</v>
      </c>
      <c r="L153">
        <v>65</v>
      </c>
      <c r="M153" s="5">
        <v>0.42207792207792205</v>
      </c>
      <c r="N153" s="5">
        <v>62.5</v>
      </c>
      <c r="O153" s="20">
        <f t="shared" si="8"/>
        <v>-0.1388888888888889</v>
      </c>
      <c r="P153" s="20">
        <f t="shared" si="9"/>
        <v>0.36337209302325579</v>
      </c>
      <c r="Q153" s="20">
        <v>17.5</v>
      </c>
      <c r="R153" s="19">
        <v>350</v>
      </c>
      <c r="S153" s="19">
        <v>0</v>
      </c>
    </row>
    <row r="154" spans="1:19" x14ac:dyDescent="0.3">
      <c r="A154" t="s">
        <v>285</v>
      </c>
      <c r="B154" t="s">
        <v>286</v>
      </c>
      <c r="C154" t="s">
        <v>15</v>
      </c>
      <c r="D154" t="s">
        <v>259</v>
      </c>
      <c r="E154" t="s">
        <v>289</v>
      </c>
      <c r="F154" s="3">
        <v>8756</v>
      </c>
      <c r="G154" s="3" t="s">
        <v>21</v>
      </c>
      <c r="H154" s="3" t="s">
        <v>22</v>
      </c>
      <c r="I154" s="3" t="s">
        <v>288</v>
      </c>
      <c r="J154" s="4">
        <v>46010</v>
      </c>
      <c r="K154" s="4">
        <v>46164</v>
      </c>
      <c r="L154">
        <v>55.6</v>
      </c>
      <c r="M154" s="5">
        <v>0.36103896103896105</v>
      </c>
      <c r="N154" s="5">
        <v>55.599999999999994</v>
      </c>
      <c r="O154" s="20">
        <f t="shared" si="8"/>
        <v>-3.9474596431116675E-16</v>
      </c>
      <c r="P154" s="20">
        <f t="shared" si="9"/>
        <v>0.32325581395348835</v>
      </c>
      <c r="Q154" s="20">
        <v>16.899999999999999</v>
      </c>
      <c r="R154" s="19">
        <v>50</v>
      </c>
      <c r="S154" s="19">
        <v>0</v>
      </c>
    </row>
    <row r="155" spans="1:19" x14ac:dyDescent="0.3">
      <c r="A155" t="s">
        <v>285</v>
      </c>
      <c r="B155" t="s">
        <v>286</v>
      </c>
      <c r="C155" t="s">
        <v>15</v>
      </c>
      <c r="D155" t="s">
        <v>259</v>
      </c>
      <c r="E155" t="s">
        <v>290</v>
      </c>
      <c r="F155" s="3">
        <v>8757</v>
      </c>
      <c r="G155" s="3" t="s">
        <v>21</v>
      </c>
      <c r="H155" s="3" t="s">
        <v>22</v>
      </c>
      <c r="I155" s="3" t="s">
        <v>291</v>
      </c>
      <c r="J155" s="4">
        <v>46028</v>
      </c>
      <c r="K155" s="4">
        <v>46164</v>
      </c>
      <c r="L155">
        <v>48</v>
      </c>
      <c r="M155" s="5">
        <v>0.35294117647058826</v>
      </c>
      <c r="N155" s="5">
        <v>55.4</v>
      </c>
      <c r="O155" s="20">
        <f t="shared" si="8"/>
        <v>0.41111111111111104</v>
      </c>
      <c r="P155" s="20">
        <f t="shared" si="9"/>
        <v>0.35974025974025975</v>
      </c>
      <c r="Q155" s="20">
        <v>14.8</v>
      </c>
      <c r="R155" s="19">
        <v>50</v>
      </c>
      <c r="S155" s="19">
        <v>0</v>
      </c>
    </row>
    <row r="156" spans="1:19" x14ac:dyDescent="0.3">
      <c r="A156" t="s">
        <v>133</v>
      </c>
      <c r="B156" t="s">
        <v>134</v>
      </c>
      <c r="C156" t="s">
        <v>135</v>
      </c>
      <c r="D156" t="s">
        <v>16</v>
      </c>
      <c r="E156" t="s">
        <v>136</v>
      </c>
      <c r="F156" s="3">
        <v>8691</v>
      </c>
      <c r="G156" s="3" t="s">
        <v>21</v>
      </c>
      <c r="H156" s="3" t="s">
        <v>137</v>
      </c>
      <c r="I156" s="3" t="s">
        <v>138</v>
      </c>
      <c r="J156" s="4">
        <v>46055</v>
      </c>
      <c r="K156" s="4">
        <v>46164</v>
      </c>
      <c r="L156">
        <v>53.6</v>
      </c>
      <c r="M156" s="5">
        <v>0.49174311926605507</v>
      </c>
      <c r="N156" s="5">
        <v>52.9</v>
      </c>
      <c r="O156" s="20">
        <f t="shared" si="8"/>
        <v>-3.8888888888889049E-2</v>
      </c>
      <c r="P156" s="20">
        <f t="shared" si="9"/>
        <v>0.41653543307086616</v>
      </c>
      <c r="Q156" s="20">
        <v>16</v>
      </c>
      <c r="R156" s="19">
        <v>100</v>
      </c>
      <c r="S156" s="19">
        <v>0</v>
      </c>
    </row>
    <row r="157" spans="1:19" x14ac:dyDescent="0.3">
      <c r="A157" t="s">
        <v>133</v>
      </c>
      <c r="B157" t="s">
        <v>134</v>
      </c>
      <c r="C157" t="s">
        <v>135</v>
      </c>
      <c r="D157" t="s">
        <v>16</v>
      </c>
      <c r="E157" t="s">
        <v>139</v>
      </c>
      <c r="F157" s="3">
        <v>8692</v>
      </c>
      <c r="G157" s="3" t="s">
        <v>31</v>
      </c>
      <c r="H157" s="3" t="s">
        <v>140</v>
      </c>
      <c r="I157" s="3" t="s">
        <v>141</v>
      </c>
      <c r="J157" s="4">
        <v>46063</v>
      </c>
      <c r="K157" s="4">
        <v>46164</v>
      </c>
      <c r="L157">
        <v>45.4</v>
      </c>
      <c r="M157" s="5">
        <v>0.44950495049504952</v>
      </c>
      <c r="N157" s="5">
        <v>48.9</v>
      </c>
      <c r="O157" s="20">
        <f t="shared" si="8"/>
        <v>0.19444444444444445</v>
      </c>
      <c r="P157" s="20">
        <f t="shared" si="9"/>
        <v>0.41092436974789914</v>
      </c>
      <c r="Q157" s="20">
        <v>15.3</v>
      </c>
      <c r="R157" s="19">
        <v>0</v>
      </c>
      <c r="S157" s="19">
        <v>0</v>
      </c>
    </row>
    <row r="158" spans="1:19" x14ac:dyDescent="0.3">
      <c r="A158" t="s">
        <v>133</v>
      </c>
      <c r="B158" t="s">
        <v>134</v>
      </c>
      <c r="C158" t="s">
        <v>135</v>
      </c>
      <c r="D158" s="5" t="s">
        <v>259</v>
      </c>
      <c r="E158" t="s">
        <v>376</v>
      </c>
      <c r="F158" s="3">
        <v>8792</v>
      </c>
      <c r="G158" s="3" t="s">
        <v>16</v>
      </c>
      <c r="H158" s="3" t="s">
        <v>377</v>
      </c>
      <c r="I158" s="3" t="s">
        <v>378</v>
      </c>
      <c r="J158" s="4">
        <v>46035</v>
      </c>
      <c r="K158" s="4">
        <v>46164</v>
      </c>
      <c r="L158">
        <v>70.599999999999994</v>
      </c>
      <c r="M158" s="5">
        <v>0.54728682170542631</v>
      </c>
      <c r="N158" s="5">
        <v>73.3</v>
      </c>
      <c r="O158" s="20">
        <f t="shared" si="8"/>
        <v>0.15000000000000016</v>
      </c>
      <c r="P158" s="20">
        <f t="shared" si="9"/>
        <v>0.49863945578231289</v>
      </c>
      <c r="Q158" s="20">
        <v>18.399999999999999</v>
      </c>
      <c r="R158" s="19">
        <v>450</v>
      </c>
      <c r="S158" s="19">
        <v>100</v>
      </c>
    </row>
    <row r="159" spans="1:19" x14ac:dyDescent="0.3">
      <c r="A159" t="s">
        <v>133</v>
      </c>
      <c r="B159" t="s">
        <v>134</v>
      </c>
      <c r="C159" t="s">
        <v>135</v>
      </c>
      <c r="D159" t="s">
        <v>259</v>
      </c>
      <c r="E159" t="s">
        <v>379</v>
      </c>
      <c r="F159" s="3">
        <v>8793</v>
      </c>
      <c r="G159" s="3" t="s">
        <v>21</v>
      </c>
      <c r="H159" s="3" t="s">
        <v>377</v>
      </c>
      <c r="I159" s="3" t="s">
        <v>380</v>
      </c>
      <c r="J159" s="4">
        <v>46035</v>
      </c>
      <c r="K159" s="4">
        <v>46164</v>
      </c>
      <c r="L159">
        <v>63.6</v>
      </c>
      <c r="M159" s="5">
        <v>0.49302325581395351</v>
      </c>
      <c r="N159" s="5">
        <v>66</v>
      </c>
      <c r="O159" s="20">
        <f t="shared" si="8"/>
        <v>0.13333333333333325</v>
      </c>
      <c r="P159" s="20">
        <f t="shared" si="9"/>
        <v>0.44897959183673469</v>
      </c>
      <c r="Q159" s="20">
        <v>17.600000000000001</v>
      </c>
      <c r="R159" s="19">
        <v>400</v>
      </c>
      <c r="S159" s="19">
        <v>0</v>
      </c>
    </row>
    <row r="160" spans="1:19" x14ac:dyDescent="0.3">
      <c r="A160" t="s">
        <v>133</v>
      </c>
      <c r="B160" t="s">
        <v>134</v>
      </c>
      <c r="C160" t="s">
        <v>135</v>
      </c>
      <c r="D160" t="s">
        <v>259</v>
      </c>
      <c r="E160" t="s">
        <v>381</v>
      </c>
      <c r="F160" s="3">
        <v>8794</v>
      </c>
      <c r="G160" s="3" t="s">
        <v>31</v>
      </c>
      <c r="H160" s="3" t="s">
        <v>137</v>
      </c>
      <c r="I160" s="3" t="s">
        <v>382</v>
      </c>
      <c r="J160" s="4">
        <v>46035</v>
      </c>
      <c r="K160" s="4">
        <v>46164</v>
      </c>
      <c r="L160">
        <v>57.4</v>
      </c>
      <c r="M160" s="5">
        <v>0.4449612403100775</v>
      </c>
      <c r="N160" s="5">
        <v>65.3</v>
      </c>
      <c r="O160" s="20">
        <f t="shared" si="8"/>
        <v>0.43888888888888883</v>
      </c>
      <c r="P160" s="20">
        <f t="shared" si="9"/>
        <v>0.44421768707482989</v>
      </c>
      <c r="Q160" s="20">
        <v>16.7</v>
      </c>
      <c r="R160" s="19">
        <v>400</v>
      </c>
      <c r="S160" s="19">
        <v>0</v>
      </c>
    </row>
    <row r="161" spans="1:19" x14ac:dyDescent="0.3">
      <c r="A161" t="s">
        <v>133</v>
      </c>
      <c r="B161" t="s">
        <v>134</v>
      </c>
      <c r="C161" t="s">
        <v>135</v>
      </c>
      <c r="D161" t="s">
        <v>259</v>
      </c>
      <c r="E161" t="s">
        <v>383</v>
      </c>
      <c r="F161" s="3">
        <v>8795</v>
      </c>
      <c r="G161" s="3" t="s">
        <v>21</v>
      </c>
      <c r="H161" s="3" t="s">
        <v>377</v>
      </c>
      <c r="I161" s="3" t="s">
        <v>384</v>
      </c>
      <c r="J161" s="4">
        <v>46038</v>
      </c>
      <c r="K161" s="4">
        <v>46164</v>
      </c>
      <c r="L161">
        <v>69.2</v>
      </c>
      <c r="M161" s="5">
        <v>0.54920634920634925</v>
      </c>
      <c r="N161" s="5">
        <v>76.599999999999994</v>
      </c>
      <c r="O161" s="20">
        <f t="shared" si="8"/>
        <v>0.41111111111111065</v>
      </c>
      <c r="P161" s="20">
        <f t="shared" si="9"/>
        <v>0.53194444444444444</v>
      </c>
      <c r="Q161" s="20">
        <v>17.5</v>
      </c>
      <c r="R161" s="19">
        <v>250</v>
      </c>
      <c r="S161" s="19">
        <v>0</v>
      </c>
    </row>
    <row r="162" spans="1:19" x14ac:dyDescent="0.3">
      <c r="A162" t="s">
        <v>133</v>
      </c>
      <c r="B162" t="s">
        <v>134</v>
      </c>
      <c r="C162" t="s">
        <v>135</v>
      </c>
      <c r="D162" t="s">
        <v>259</v>
      </c>
      <c r="E162" t="s">
        <v>385</v>
      </c>
      <c r="F162" s="3">
        <v>8796</v>
      </c>
      <c r="G162" s="3" t="s">
        <v>21</v>
      </c>
      <c r="H162" s="3" t="s">
        <v>377</v>
      </c>
      <c r="I162" s="3" t="s">
        <v>380</v>
      </c>
      <c r="J162" s="4">
        <v>46035</v>
      </c>
      <c r="K162" s="4">
        <v>46164</v>
      </c>
      <c r="L162">
        <v>63.6</v>
      </c>
      <c r="M162" s="5">
        <v>0.49302325581395351</v>
      </c>
      <c r="N162" s="5">
        <v>63.6</v>
      </c>
      <c r="O162" s="20">
        <f t="shared" ref="O162:O188" si="10">(N162-L162)/18</f>
        <v>0</v>
      </c>
      <c r="P162" s="20">
        <f t="shared" ref="P162:P188" si="11">(N162/("6/9/26"-J162))</f>
        <v>0.43265306122448982</v>
      </c>
      <c r="Q162" s="20">
        <v>16.899999999999999</v>
      </c>
      <c r="R162" s="19">
        <v>450</v>
      </c>
      <c r="S162" s="19">
        <v>0</v>
      </c>
    </row>
    <row r="163" spans="1:19" x14ac:dyDescent="0.3">
      <c r="A163" t="s">
        <v>72</v>
      </c>
      <c r="B163" t="s">
        <v>73</v>
      </c>
      <c r="C163" t="s">
        <v>15</v>
      </c>
      <c r="D163" s="5" t="s">
        <v>16</v>
      </c>
      <c r="E163" t="s">
        <v>74</v>
      </c>
      <c r="F163" s="3">
        <v>8663</v>
      </c>
      <c r="G163" s="3" t="s">
        <v>21</v>
      </c>
      <c r="H163" s="3" t="s">
        <v>22</v>
      </c>
      <c r="I163" s="3" t="s">
        <v>75</v>
      </c>
      <c r="J163" s="4">
        <v>46056</v>
      </c>
      <c r="K163" s="4">
        <v>46164</v>
      </c>
      <c r="L163">
        <v>51.4</v>
      </c>
      <c r="M163" s="5">
        <v>0.47592592592592592</v>
      </c>
      <c r="N163" s="5">
        <v>54.7</v>
      </c>
      <c r="O163" s="20">
        <f t="shared" si="10"/>
        <v>0.18333333333333357</v>
      </c>
      <c r="P163" s="20">
        <f t="shared" si="11"/>
        <v>0.43412698412698414</v>
      </c>
      <c r="Q163" s="20">
        <v>17.5</v>
      </c>
      <c r="R163" s="19">
        <v>0</v>
      </c>
      <c r="S163" s="19">
        <v>150</v>
      </c>
    </row>
    <row r="164" spans="1:19" x14ac:dyDescent="0.3">
      <c r="A164" t="s">
        <v>72</v>
      </c>
      <c r="B164" t="s">
        <v>73</v>
      </c>
      <c r="C164" t="s">
        <v>15</v>
      </c>
      <c r="D164" t="s">
        <v>16</v>
      </c>
      <c r="E164" t="s">
        <v>76</v>
      </c>
      <c r="F164" s="3">
        <v>8664</v>
      </c>
      <c r="G164" s="3" t="s">
        <v>21</v>
      </c>
      <c r="H164" s="3" t="s">
        <v>22</v>
      </c>
      <c r="I164" s="3" t="s">
        <v>77</v>
      </c>
      <c r="J164" s="4">
        <v>46071</v>
      </c>
      <c r="K164" s="4">
        <v>46164</v>
      </c>
      <c r="L164">
        <v>48.6</v>
      </c>
      <c r="M164" s="5">
        <v>0.52258064516129032</v>
      </c>
      <c r="N164" s="5">
        <v>52.3</v>
      </c>
      <c r="O164" s="20">
        <f t="shared" si="10"/>
        <v>0.20555555555555532</v>
      </c>
      <c r="P164" s="20">
        <f t="shared" si="11"/>
        <v>0.47117117117117113</v>
      </c>
      <c r="Q164" s="20">
        <v>15.1</v>
      </c>
      <c r="R164" s="19">
        <v>0</v>
      </c>
      <c r="S164" s="19">
        <v>0</v>
      </c>
    </row>
    <row r="165" spans="1:19" x14ac:dyDescent="0.3">
      <c r="A165" t="s">
        <v>72</v>
      </c>
      <c r="B165" t="s">
        <v>73</v>
      </c>
      <c r="C165" t="s">
        <v>15</v>
      </c>
      <c r="D165" t="s">
        <v>16</v>
      </c>
      <c r="E165" t="s">
        <v>78</v>
      </c>
      <c r="F165" s="3">
        <v>8665</v>
      </c>
      <c r="G165" s="3" t="s">
        <v>21</v>
      </c>
      <c r="H165" s="3" t="s">
        <v>22</v>
      </c>
      <c r="I165" s="3" t="s">
        <v>79</v>
      </c>
      <c r="J165" s="4">
        <v>46070</v>
      </c>
      <c r="K165" s="4">
        <v>46164</v>
      </c>
      <c r="L165">
        <v>49.4</v>
      </c>
      <c r="M165" s="5">
        <v>0.52553191489361706</v>
      </c>
      <c r="N165" s="5">
        <v>52.7</v>
      </c>
      <c r="O165" s="20">
        <f t="shared" si="10"/>
        <v>0.18333333333333357</v>
      </c>
      <c r="P165" s="20">
        <f t="shared" si="11"/>
        <v>0.47053571428571433</v>
      </c>
      <c r="Q165" s="20">
        <v>16.2</v>
      </c>
      <c r="R165" s="19">
        <v>0</v>
      </c>
      <c r="S165" s="19">
        <v>0</v>
      </c>
    </row>
    <row r="166" spans="1:19" x14ac:dyDescent="0.3">
      <c r="A166" t="s">
        <v>72</v>
      </c>
      <c r="B166" t="s">
        <v>73</v>
      </c>
      <c r="C166" t="s">
        <v>15</v>
      </c>
      <c r="D166" t="s">
        <v>16</v>
      </c>
      <c r="E166" t="s">
        <v>80</v>
      </c>
      <c r="F166" s="3">
        <v>8666</v>
      </c>
      <c r="G166" s="3" t="s">
        <v>21</v>
      </c>
      <c r="H166" s="3" t="s">
        <v>22</v>
      </c>
      <c r="I166" s="3" t="s">
        <v>81</v>
      </c>
      <c r="J166" s="4">
        <v>46055</v>
      </c>
      <c r="K166" s="4">
        <v>46164</v>
      </c>
      <c r="L166">
        <v>47.4</v>
      </c>
      <c r="M166" s="5">
        <v>0.43486238532110089</v>
      </c>
      <c r="N166" s="5">
        <v>49.9</v>
      </c>
      <c r="O166" s="20">
        <f t="shared" si="10"/>
        <v>0.1388888888888889</v>
      </c>
      <c r="P166" s="20">
        <f t="shared" si="11"/>
        <v>0.39291338582677166</v>
      </c>
      <c r="Q166" s="20">
        <v>15.7</v>
      </c>
      <c r="R166" s="19">
        <v>0</v>
      </c>
      <c r="S166" s="19">
        <v>0</v>
      </c>
    </row>
    <row r="167" spans="1:19" x14ac:dyDescent="0.3">
      <c r="A167" t="s">
        <v>72</v>
      </c>
      <c r="B167" t="s">
        <v>73</v>
      </c>
      <c r="C167" t="s">
        <v>15</v>
      </c>
      <c r="D167" t="s">
        <v>16</v>
      </c>
      <c r="E167" t="s">
        <v>82</v>
      </c>
      <c r="F167" s="3">
        <v>8667</v>
      </c>
      <c r="G167" s="3" t="s">
        <v>21</v>
      </c>
      <c r="H167" s="3" t="s">
        <v>22</v>
      </c>
      <c r="I167" s="3" t="s">
        <v>83</v>
      </c>
      <c r="J167" s="4">
        <v>46071</v>
      </c>
      <c r="K167" s="4">
        <v>46164</v>
      </c>
      <c r="L167">
        <v>43.8</v>
      </c>
      <c r="M167" s="5">
        <v>0.47096774193548385</v>
      </c>
      <c r="N167" s="5">
        <v>48.6</v>
      </c>
      <c r="O167" s="20">
        <f t="shared" si="10"/>
        <v>0.26666666666666689</v>
      </c>
      <c r="P167" s="20">
        <f t="shared" si="11"/>
        <v>0.43783783783783786</v>
      </c>
      <c r="Q167" s="20">
        <v>15</v>
      </c>
      <c r="R167" s="19">
        <v>0</v>
      </c>
      <c r="S167" s="19">
        <v>0</v>
      </c>
    </row>
    <row r="168" spans="1:19" x14ac:dyDescent="0.3">
      <c r="A168" t="s">
        <v>72</v>
      </c>
      <c r="B168" t="s">
        <v>73</v>
      </c>
      <c r="C168" t="s">
        <v>15</v>
      </c>
      <c r="D168" t="s">
        <v>16</v>
      </c>
      <c r="E168" t="s">
        <v>84</v>
      </c>
      <c r="F168" s="3">
        <v>8668</v>
      </c>
      <c r="G168" s="3" t="s">
        <v>21</v>
      </c>
      <c r="H168" s="3" t="s">
        <v>22</v>
      </c>
      <c r="I168" s="3" t="s">
        <v>85</v>
      </c>
      <c r="J168" s="4">
        <v>46068</v>
      </c>
      <c r="K168" s="4">
        <v>46164</v>
      </c>
      <c r="L168">
        <v>50.4</v>
      </c>
      <c r="M168" s="5">
        <v>0.52500000000000002</v>
      </c>
      <c r="N168" s="5">
        <v>48.3</v>
      </c>
      <c r="O168" s="20">
        <f t="shared" si="10"/>
        <v>-0.11666666666666675</v>
      </c>
      <c r="P168" s="20">
        <f t="shared" si="11"/>
        <v>0.42368421052631577</v>
      </c>
      <c r="Q168" s="20">
        <v>15.1</v>
      </c>
      <c r="R168" s="19">
        <v>50</v>
      </c>
      <c r="S168" s="19">
        <v>0</v>
      </c>
    </row>
    <row r="169" spans="1:19" x14ac:dyDescent="0.3">
      <c r="A169" t="s">
        <v>162</v>
      </c>
      <c r="B169" t="s">
        <v>163</v>
      </c>
      <c r="C169" t="s">
        <v>164</v>
      </c>
      <c r="D169" t="s">
        <v>16</v>
      </c>
      <c r="E169" t="s">
        <v>165</v>
      </c>
      <c r="F169" s="3">
        <v>8699</v>
      </c>
      <c r="G169" s="3" t="s">
        <v>16</v>
      </c>
      <c r="H169" s="3" t="s">
        <v>166</v>
      </c>
      <c r="I169" s="3" t="s">
        <v>167</v>
      </c>
      <c r="J169" s="4">
        <v>46062</v>
      </c>
      <c r="K169" s="4">
        <v>46164</v>
      </c>
      <c r="L169">
        <v>40.200000000000003</v>
      </c>
      <c r="M169" s="5">
        <v>0.39411764705882357</v>
      </c>
      <c r="N169" s="5">
        <v>41.5</v>
      </c>
      <c r="O169" s="20">
        <f t="shared" si="10"/>
        <v>7.2222222222222063E-2</v>
      </c>
      <c r="P169" s="20">
        <f t="shared" si="11"/>
        <v>0.34583333333333333</v>
      </c>
      <c r="Q169" s="20">
        <v>15.6</v>
      </c>
      <c r="R169" s="19" t="s">
        <v>70</v>
      </c>
      <c r="S169" s="19">
        <v>3750</v>
      </c>
    </row>
    <row r="170" spans="1:19" x14ac:dyDescent="0.3">
      <c r="A170" t="s">
        <v>162</v>
      </c>
      <c r="B170" t="s">
        <v>163</v>
      </c>
      <c r="C170" t="s">
        <v>164</v>
      </c>
      <c r="D170" t="s">
        <v>16</v>
      </c>
      <c r="E170" t="s">
        <v>187</v>
      </c>
      <c r="F170" s="3">
        <v>8710</v>
      </c>
      <c r="G170" s="3" t="s">
        <v>16</v>
      </c>
      <c r="H170" s="3" t="s">
        <v>22</v>
      </c>
      <c r="I170" s="3" t="s">
        <v>188</v>
      </c>
      <c r="J170" s="4">
        <v>46074</v>
      </c>
      <c r="K170" s="4">
        <v>46164</v>
      </c>
      <c r="L170">
        <v>38.200000000000003</v>
      </c>
      <c r="M170" s="5">
        <v>0.42444444444444446</v>
      </c>
      <c r="N170" s="5">
        <v>40</v>
      </c>
      <c r="O170" s="20">
        <f t="shared" si="10"/>
        <v>9.9999999999999839E-2</v>
      </c>
      <c r="P170" s="20">
        <f t="shared" si="11"/>
        <v>0.37037037037037035</v>
      </c>
      <c r="Q170" s="20">
        <v>15</v>
      </c>
      <c r="R170" s="19" t="s">
        <v>70</v>
      </c>
      <c r="S170" s="19">
        <v>2200</v>
      </c>
    </row>
    <row r="171" spans="1:19" x14ac:dyDescent="0.3">
      <c r="A171" t="s">
        <v>162</v>
      </c>
      <c r="B171" t="s">
        <v>163</v>
      </c>
      <c r="C171" t="s">
        <v>164</v>
      </c>
      <c r="D171" s="5" t="s">
        <v>259</v>
      </c>
      <c r="E171" t="s">
        <v>431</v>
      </c>
      <c r="F171" s="3">
        <v>8814</v>
      </c>
      <c r="G171" s="3" t="s">
        <v>16</v>
      </c>
      <c r="H171" s="3" t="s">
        <v>166</v>
      </c>
      <c r="I171" s="3" t="s">
        <v>432</v>
      </c>
      <c r="J171" s="4">
        <v>46049</v>
      </c>
      <c r="K171" s="4">
        <v>46164</v>
      </c>
      <c r="L171">
        <v>47</v>
      </c>
      <c r="M171" s="5">
        <v>0.40869565217391307</v>
      </c>
      <c r="N171" s="5">
        <v>50.7</v>
      </c>
      <c r="O171" s="20">
        <f t="shared" si="10"/>
        <v>0.20555555555555571</v>
      </c>
      <c r="P171" s="20">
        <f t="shared" si="11"/>
        <v>0.38120300751879699</v>
      </c>
      <c r="Q171" s="20">
        <v>15.6</v>
      </c>
      <c r="R171" s="19">
        <v>400</v>
      </c>
      <c r="S171" s="19">
        <v>300</v>
      </c>
    </row>
    <row r="172" spans="1:19" x14ac:dyDescent="0.3">
      <c r="A172" t="s">
        <v>162</v>
      </c>
      <c r="B172" t="s">
        <v>163</v>
      </c>
      <c r="C172" t="s">
        <v>164</v>
      </c>
      <c r="D172" t="s">
        <v>259</v>
      </c>
      <c r="E172" t="s">
        <v>433</v>
      </c>
      <c r="F172" s="3">
        <v>8815</v>
      </c>
      <c r="G172" s="3" t="s">
        <v>16</v>
      </c>
      <c r="H172" s="3" t="s">
        <v>166</v>
      </c>
      <c r="I172" s="3" t="s">
        <v>434</v>
      </c>
      <c r="J172" s="4">
        <v>46048</v>
      </c>
      <c r="K172" s="4">
        <v>46164</v>
      </c>
      <c r="L172">
        <v>47</v>
      </c>
      <c r="M172" s="5">
        <v>0.40517241379310343</v>
      </c>
      <c r="N172" s="5">
        <v>48.9</v>
      </c>
      <c r="O172" s="20">
        <f t="shared" si="10"/>
        <v>0.10555555555555547</v>
      </c>
      <c r="P172" s="20">
        <f t="shared" si="11"/>
        <v>0.36492537313432832</v>
      </c>
      <c r="Q172" s="20">
        <v>16.7</v>
      </c>
      <c r="R172" s="19">
        <v>400</v>
      </c>
      <c r="S172" s="19">
        <v>250</v>
      </c>
    </row>
    <row r="173" spans="1:19" x14ac:dyDescent="0.3">
      <c r="A173" t="s">
        <v>193</v>
      </c>
      <c r="B173" t="s">
        <v>194</v>
      </c>
      <c r="C173" t="s">
        <v>190</v>
      </c>
      <c r="D173" t="s">
        <v>16</v>
      </c>
      <c r="E173" t="s">
        <v>195</v>
      </c>
      <c r="F173" s="3">
        <v>8712</v>
      </c>
      <c r="G173" s="3" t="s">
        <v>21</v>
      </c>
      <c r="H173" s="3">
        <v>540</v>
      </c>
      <c r="I173" s="3">
        <v>173</v>
      </c>
      <c r="J173" s="4">
        <v>46054</v>
      </c>
      <c r="K173" s="4">
        <v>46164</v>
      </c>
      <c r="L173">
        <v>60.2</v>
      </c>
      <c r="M173" s="5">
        <v>0.54727272727272724</v>
      </c>
      <c r="N173" s="5">
        <v>64.099999999999994</v>
      </c>
      <c r="O173" s="20">
        <f t="shared" si="10"/>
        <v>0.2166666666666662</v>
      </c>
      <c r="P173" s="20">
        <f t="shared" si="11"/>
        <v>0.50078124999999996</v>
      </c>
      <c r="Q173" s="20">
        <v>17.899999999999999</v>
      </c>
      <c r="R173" s="19">
        <v>0</v>
      </c>
      <c r="S173" s="19">
        <v>50</v>
      </c>
    </row>
    <row r="174" spans="1:19" x14ac:dyDescent="0.3">
      <c r="A174" t="s">
        <v>193</v>
      </c>
      <c r="B174" t="s">
        <v>194</v>
      </c>
      <c r="C174" t="s">
        <v>190</v>
      </c>
      <c r="D174" t="s">
        <v>16</v>
      </c>
      <c r="E174" t="s">
        <v>196</v>
      </c>
      <c r="F174" s="3">
        <v>8713</v>
      </c>
      <c r="G174" s="3" t="s">
        <v>21</v>
      </c>
      <c r="H174" s="3" t="s">
        <v>192</v>
      </c>
      <c r="I174" s="3">
        <v>166</v>
      </c>
      <c r="J174" s="4">
        <v>46056</v>
      </c>
      <c r="K174" s="4">
        <v>46164</v>
      </c>
      <c r="L174">
        <v>64.599999999999994</v>
      </c>
      <c r="M174" s="5">
        <v>0.5981481481481481</v>
      </c>
      <c r="N174" s="5">
        <v>64.8</v>
      </c>
      <c r="O174" s="20">
        <f t="shared" si="10"/>
        <v>1.1111111111111269E-2</v>
      </c>
      <c r="P174" s="20">
        <f t="shared" si="11"/>
        <v>0.51428571428571423</v>
      </c>
      <c r="Q174" s="20">
        <v>17.8</v>
      </c>
      <c r="R174" s="19">
        <v>50</v>
      </c>
      <c r="S174" s="19">
        <v>0</v>
      </c>
    </row>
    <row r="175" spans="1:19" x14ac:dyDescent="0.3">
      <c r="A175" t="s">
        <v>193</v>
      </c>
      <c r="B175" t="s">
        <v>194</v>
      </c>
      <c r="C175" t="s">
        <v>190</v>
      </c>
      <c r="D175" t="s">
        <v>16</v>
      </c>
      <c r="E175" t="s">
        <v>197</v>
      </c>
      <c r="F175" s="3">
        <v>8714</v>
      </c>
      <c r="G175" s="3" t="s">
        <v>21</v>
      </c>
      <c r="H175" s="3" t="s">
        <v>192</v>
      </c>
      <c r="I175" s="3">
        <v>166</v>
      </c>
      <c r="J175" s="4">
        <v>46056</v>
      </c>
      <c r="K175" s="4">
        <v>46164</v>
      </c>
      <c r="L175">
        <v>48.6</v>
      </c>
      <c r="M175" s="5">
        <v>0.45</v>
      </c>
      <c r="N175" s="5">
        <v>54.9</v>
      </c>
      <c r="O175" s="20">
        <f t="shared" si="10"/>
        <v>0.34999999999999987</v>
      </c>
      <c r="P175" s="20">
        <f t="shared" si="11"/>
        <v>0.43571428571428572</v>
      </c>
      <c r="Q175" s="20">
        <v>16.7</v>
      </c>
      <c r="R175" s="19">
        <v>50</v>
      </c>
      <c r="S175" s="19">
        <v>0</v>
      </c>
    </row>
    <row r="176" spans="1:19" x14ac:dyDescent="0.3">
      <c r="A176" t="s">
        <v>193</v>
      </c>
      <c r="B176" t="s">
        <v>194</v>
      </c>
      <c r="C176" t="s">
        <v>190</v>
      </c>
      <c r="D176" t="s">
        <v>16</v>
      </c>
      <c r="E176" t="s">
        <v>198</v>
      </c>
      <c r="F176" s="3">
        <v>8715</v>
      </c>
      <c r="G176" s="3" t="s">
        <v>21</v>
      </c>
      <c r="H176" s="3">
        <v>540</v>
      </c>
      <c r="I176" s="3">
        <v>236</v>
      </c>
      <c r="J176" s="4">
        <v>46054</v>
      </c>
      <c r="K176" s="4">
        <v>46164</v>
      </c>
      <c r="L176">
        <v>49.4</v>
      </c>
      <c r="M176" s="5">
        <v>0.4490909090909091</v>
      </c>
      <c r="N176" s="5">
        <v>51.599999999999994</v>
      </c>
      <c r="O176" s="20">
        <f t="shared" si="10"/>
        <v>0.12222222222222198</v>
      </c>
      <c r="P176" s="20">
        <f t="shared" si="11"/>
        <v>0.40312499999999996</v>
      </c>
      <c r="Q176" s="20">
        <v>16.7</v>
      </c>
      <c r="R176" s="19">
        <v>0</v>
      </c>
      <c r="S176" s="19">
        <v>0</v>
      </c>
    </row>
    <row r="177" spans="1:19" x14ac:dyDescent="0.3">
      <c r="A177" t="s">
        <v>193</v>
      </c>
      <c r="B177" t="s">
        <v>194</v>
      </c>
      <c r="C177" t="s">
        <v>190</v>
      </c>
      <c r="D177" t="s">
        <v>16</v>
      </c>
      <c r="E177" t="s">
        <v>199</v>
      </c>
      <c r="F177" s="3">
        <v>8716</v>
      </c>
      <c r="G177" s="3" t="s">
        <v>21</v>
      </c>
      <c r="H177" s="3" t="s">
        <v>200</v>
      </c>
      <c r="I177" s="3">
        <v>219</v>
      </c>
      <c r="J177" s="4">
        <v>46058</v>
      </c>
      <c r="K177" s="4">
        <v>46164</v>
      </c>
      <c r="L177">
        <v>45.8</v>
      </c>
      <c r="M177" s="5">
        <v>0.43207547169811317</v>
      </c>
      <c r="N177" s="5">
        <v>51.5</v>
      </c>
      <c r="O177" s="20">
        <f t="shared" si="10"/>
        <v>0.31666666666666682</v>
      </c>
      <c r="P177" s="20">
        <f t="shared" si="11"/>
        <v>0.41532258064516131</v>
      </c>
      <c r="Q177" s="20">
        <v>17</v>
      </c>
      <c r="R177" s="19">
        <v>50</v>
      </c>
      <c r="S177" s="19">
        <v>0</v>
      </c>
    </row>
    <row r="178" spans="1:19" x14ac:dyDescent="0.3">
      <c r="A178" t="s">
        <v>193</v>
      </c>
      <c r="B178" t="s">
        <v>194</v>
      </c>
      <c r="C178" t="s">
        <v>190</v>
      </c>
      <c r="D178" t="s">
        <v>259</v>
      </c>
      <c r="E178" t="s">
        <v>462</v>
      </c>
      <c r="F178" s="3">
        <v>8827</v>
      </c>
      <c r="G178" s="3" t="s">
        <v>21</v>
      </c>
      <c r="H178" s="3" t="s">
        <v>463</v>
      </c>
      <c r="I178" s="3" t="s">
        <v>464</v>
      </c>
      <c r="J178" s="4">
        <v>46035</v>
      </c>
      <c r="K178" s="4">
        <v>46164</v>
      </c>
      <c r="L178">
        <v>44.6</v>
      </c>
      <c r="M178" s="5">
        <v>0.34573643410852717</v>
      </c>
      <c r="N178" s="5">
        <v>48.6</v>
      </c>
      <c r="O178" s="20">
        <f t="shared" si="10"/>
        <v>0.22222222222222221</v>
      </c>
      <c r="P178" s="20">
        <f t="shared" si="11"/>
        <v>0.33061224489795921</v>
      </c>
      <c r="Q178" s="20">
        <v>15.4</v>
      </c>
      <c r="R178" s="19">
        <v>100</v>
      </c>
      <c r="S178" s="19">
        <v>0</v>
      </c>
    </row>
    <row r="179" spans="1:19" x14ac:dyDescent="0.3">
      <c r="A179" t="s">
        <v>386</v>
      </c>
      <c r="B179" t="s">
        <v>387</v>
      </c>
      <c r="C179" t="s">
        <v>190</v>
      </c>
      <c r="D179" s="5" t="s">
        <v>259</v>
      </c>
      <c r="E179" t="s">
        <v>388</v>
      </c>
      <c r="F179" s="3">
        <v>8797</v>
      </c>
      <c r="G179" s="3" t="s">
        <v>21</v>
      </c>
      <c r="H179" s="3" t="s">
        <v>389</v>
      </c>
      <c r="I179" s="3" t="s">
        <v>390</v>
      </c>
      <c r="J179" s="4">
        <v>46030</v>
      </c>
      <c r="K179" s="4">
        <v>46164</v>
      </c>
      <c r="L179">
        <v>51.4</v>
      </c>
      <c r="M179" s="5">
        <v>0.38358208955223877</v>
      </c>
      <c r="N179" s="5">
        <v>56.2</v>
      </c>
      <c r="O179" s="20">
        <f t="shared" si="10"/>
        <v>0.26666666666666689</v>
      </c>
      <c r="P179" s="20">
        <f t="shared" si="11"/>
        <v>0.3697368421052632</v>
      </c>
      <c r="Q179" s="20">
        <v>16.8</v>
      </c>
      <c r="R179" s="19">
        <v>0</v>
      </c>
      <c r="S179" s="19">
        <v>0</v>
      </c>
    </row>
    <row r="180" spans="1:19" x14ac:dyDescent="0.3">
      <c r="A180" t="s">
        <v>386</v>
      </c>
      <c r="B180" t="s">
        <v>387</v>
      </c>
      <c r="C180" t="s">
        <v>190</v>
      </c>
      <c r="D180" t="s">
        <v>259</v>
      </c>
      <c r="E180" t="s">
        <v>391</v>
      </c>
      <c r="F180" s="3">
        <v>8798</v>
      </c>
      <c r="G180" s="3" t="s">
        <v>21</v>
      </c>
      <c r="H180" s="3" t="s">
        <v>389</v>
      </c>
      <c r="I180" s="3" t="s">
        <v>392</v>
      </c>
      <c r="J180" s="4">
        <v>46047</v>
      </c>
      <c r="K180" s="4">
        <v>46164</v>
      </c>
      <c r="L180">
        <v>50.4</v>
      </c>
      <c r="M180" s="5">
        <v>0.43076923076923074</v>
      </c>
      <c r="N180" s="5">
        <v>52</v>
      </c>
      <c r="O180" s="20">
        <f t="shared" si="10"/>
        <v>8.8888888888888962E-2</v>
      </c>
      <c r="P180" s="20">
        <f t="shared" si="11"/>
        <v>0.38518518518518519</v>
      </c>
      <c r="Q180" s="20">
        <v>15.1</v>
      </c>
      <c r="R180" s="19">
        <v>0</v>
      </c>
      <c r="S180" s="19">
        <v>0</v>
      </c>
    </row>
    <row r="181" spans="1:19" x14ac:dyDescent="0.3">
      <c r="A181" t="s">
        <v>13</v>
      </c>
      <c r="B181" t="s">
        <v>14</v>
      </c>
      <c r="C181" t="s">
        <v>15</v>
      </c>
      <c r="D181" t="s">
        <v>16</v>
      </c>
      <c r="E181" t="s">
        <v>17</v>
      </c>
      <c r="F181" s="3">
        <v>8635</v>
      </c>
      <c r="G181" s="3" t="s">
        <v>16</v>
      </c>
      <c r="H181" s="3" t="s">
        <v>18</v>
      </c>
      <c r="I181" s="3" t="s">
        <v>19</v>
      </c>
      <c r="J181" s="4">
        <v>46063</v>
      </c>
      <c r="K181" s="4">
        <v>46164</v>
      </c>
      <c r="L181">
        <v>68</v>
      </c>
      <c r="M181" s="5">
        <v>0.67326732673267331</v>
      </c>
      <c r="N181" s="5">
        <v>61.6</v>
      </c>
      <c r="O181" s="20">
        <f t="shared" si="10"/>
        <v>-0.35555555555555546</v>
      </c>
      <c r="P181" s="20">
        <f t="shared" si="11"/>
        <v>0.51764705882352946</v>
      </c>
      <c r="Q181" s="20">
        <v>18.600000000000001</v>
      </c>
      <c r="R181" s="19">
        <v>50</v>
      </c>
      <c r="S181" s="19">
        <v>0</v>
      </c>
    </row>
    <row r="182" spans="1:19" x14ac:dyDescent="0.3">
      <c r="A182" t="s">
        <v>13</v>
      </c>
      <c r="B182" t="s">
        <v>14</v>
      </c>
      <c r="C182" t="s">
        <v>15</v>
      </c>
      <c r="D182" t="s">
        <v>16</v>
      </c>
      <c r="E182" t="s">
        <v>20</v>
      </c>
      <c r="F182" s="3">
        <v>8636</v>
      </c>
      <c r="G182" s="3" t="s">
        <v>21</v>
      </c>
      <c r="H182" s="3" t="s">
        <v>22</v>
      </c>
      <c r="I182" s="3" t="s">
        <v>23</v>
      </c>
      <c r="J182" s="4">
        <v>46073</v>
      </c>
      <c r="K182" s="4">
        <v>46164</v>
      </c>
      <c r="L182">
        <v>54.6</v>
      </c>
      <c r="M182" s="5">
        <v>0.6</v>
      </c>
      <c r="N182" s="5">
        <v>57.1</v>
      </c>
      <c r="O182" s="20">
        <f t="shared" si="10"/>
        <v>0.1388888888888889</v>
      </c>
      <c r="P182" s="20">
        <f t="shared" si="11"/>
        <v>0.52385321100917437</v>
      </c>
      <c r="Q182" s="20">
        <v>17.600000000000001</v>
      </c>
      <c r="R182" s="19">
        <v>0</v>
      </c>
      <c r="S182" s="19">
        <v>0</v>
      </c>
    </row>
    <row r="183" spans="1:19" x14ac:dyDescent="0.3">
      <c r="A183" t="s">
        <v>13</v>
      </c>
      <c r="B183" t="s">
        <v>14</v>
      </c>
      <c r="C183" t="s">
        <v>15</v>
      </c>
      <c r="D183" t="s">
        <v>16</v>
      </c>
      <c r="E183" t="s">
        <v>24</v>
      </c>
      <c r="F183" s="3">
        <v>8637</v>
      </c>
      <c r="G183" s="3" t="s">
        <v>16</v>
      </c>
      <c r="H183" s="3" t="s">
        <v>25</v>
      </c>
      <c r="I183" s="3" t="s">
        <v>26</v>
      </c>
      <c r="J183" s="4">
        <v>46059</v>
      </c>
      <c r="K183" s="4">
        <v>46164</v>
      </c>
      <c r="L183">
        <v>58</v>
      </c>
      <c r="M183" s="5">
        <v>0.55238095238095242</v>
      </c>
      <c r="N183" s="5">
        <v>57.1</v>
      </c>
      <c r="O183" s="20">
        <f t="shared" si="10"/>
        <v>-4.999999999999992E-2</v>
      </c>
      <c r="P183" s="20">
        <f t="shared" si="11"/>
        <v>0.46422764227642277</v>
      </c>
      <c r="Q183" s="20">
        <v>16.8</v>
      </c>
      <c r="R183" s="19">
        <v>0</v>
      </c>
      <c r="S183" s="19">
        <v>0</v>
      </c>
    </row>
    <row r="184" spans="1:19" x14ac:dyDescent="0.3">
      <c r="A184" t="s">
        <v>13</v>
      </c>
      <c r="B184" t="s">
        <v>14</v>
      </c>
      <c r="C184" t="s">
        <v>15</v>
      </c>
      <c r="D184" t="s">
        <v>16</v>
      </c>
      <c r="E184" t="s">
        <v>27</v>
      </c>
      <c r="F184" s="3">
        <v>8639</v>
      </c>
      <c r="G184" s="3" t="s">
        <v>21</v>
      </c>
      <c r="H184" s="3" t="s">
        <v>28</v>
      </c>
      <c r="I184" s="3" t="s">
        <v>29</v>
      </c>
      <c r="J184" s="4">
        <v>46057</v>
      </c>
      <c r="K184" s="4">
        <v>46164</v>
      </c>
      <c r="L184">
        <v>60.4</v>
      </c>
      <c r="M184" s="5">
        <v>0.56448598130841121</v>
      </c>
      <c r="N184" s="5">
        <v>59.1</v>
      </c>
      <c r="O184" s="20">
        <f t="shared" si="10"/>
        <v>-7.2222222222222063E-2</v>
      </c>
      <c r="P184" s="20">
        <f t="shared" si="11"/>
        <v>0.4728</v>
      </c>
      <c r="Q184" s="20">
        <v>18.399999999999999</v>
      </c>
      <c r="R184" s="19">
        <v>0</v>
      </c>
      <c r="S184" s="19">
        <v>0</v>
      </c>
    </row>
    <row r="185" spans="1:19" x14ac:dyDescent="0.3">
      <c r="A185" t="s">
        <v>13</v>
      </c>
      <c r="B185" t="s">
        <v>14</v>
      </c>
      <c r="C185" t="s">
        <v>15</v>
      </c>
      <c r="D185" t="s">
        <v>16</v>
      </c>
      <c r="E185" t="s">
        <v>30</v>
      </c>
      <c r="F185" s="3">
        <v>8640</v>
      </c>
      <c r="G185" s="3" t="s">
        <v>31</v>
      </c>
      <c r="H185" s="3" t="s">
        <v>22</v>
      </c>
      <c r="I185" s="3" t="s">
        <v>32</v>
      </c>
      <c r="J185" s="4">
        <v>46058</v>
      </c>
      <c r="K185" s="4">
        <v>46164</v>
      </c>
      <c r="L185">
        <v>55.4</v>
      </c>
      <c r="M185" s="5">
        <v>0.52264150943396226</v>
      </c>
      <c r="N185" s="5">
        <v>62.5</v>
      </c>
      <c r="O185" s="20">
        <f t="shared" si="10"/>
        <v>0.39444444444444454</v>
      </c>
      <c r="P185" s="20">
        <f t="shared" si="11"/>
        <v>0.50403225806451613</v>
      </c>
      <c r="Q185" s="20">
        <v>16.3</v>
      </c>
      <c r="R185" s="19">
        <v>100</v>
      </c>
      <c r="S185" s="19">
        <v>50</v>
      </c>
    </row>
    <row r="186" spans="1:19" x14ac:dyDescent="0.3">
      <c r="A186" t="s">
        <v>13</v>
      </c>
      <c r="B186" t="s">
        <v>14</v>
      </c>
      <c r="C186" t="s">
        <v>15</v>
      </c>
      <c r="D186" t="s">
        <v>16</v>
      </c>
      <c r="E186" t="s">
        <v>33</v>
      </c>
      <c r="F186" s="3">
        <v>8641</v>
      </c>
      <c r="G186" s="3" t="s">
        <v>31</v>
      </c>
      <c r="H186" s="3" t="s">
        <v>34</v>
      </c>
      <c r="I186" s="3" t="s">
        <v>35</v>
      </c>
      <c r="J186" s="4">
        <v>46061</v>
      </c>
      <c r="K186" s="4">
        <v>46164</v>
      </c>
      <c r="L186">
        <v>63</v>
      </c>
      <c r="M186" s="5">
        <v>0.61165048543689315</v>
      </c>
      <c r="N186" s="5">
        <v>64</v>
      </c>
      <c r="O186" s="20">
        <f t="shared" si="10"/>
        <v>5.5555555555555552E-2</v>
      </c>
      <c r="P186" s="20">
        <f t="shared" si="11"/>
        <v>0.52892561983471076</v>
      </c>
      <c r="Q186" s="20">
        <v>17.8</v>
      </c>
      <c r="R186" s="19">
        <v>0</v>
      </c>
      <c r="S186" s="19">
        <v>0</v>
      </c>
    </row>
    <row r="187" spans="1:19" x14ac:dyDescent="0.3">
      <c r="A187" t="s">
        <v>13</v>
      </c>
      <c r="B187" t="s">
        <v>14</v>
      </c>
      <c r="C187" t="s">
        <v>15</v>
      </c>
      <c r="D187" t="s">
        <v>16</v>
      </c>
      <c r="E187" t="s">
        <v>36</v>
      </c>
      <c r="F187" s="3">
        <v>8642</v>
      </c>
      <c r="G187" s="3" t="s">
        <v>16</v>
      </c>
      <c r="H187" s="3" t="s">
        <v>22</v>
      </c>
      <c r="I187" s="3" t="s">
        <v>37</v>
      </c>
      <c r="J187" s="4">
        <v>46087</v>
      </c>
      <c r="K187" s="4">
        <v>46164</v>
      </c>
      <c r="L187">
        <v>46.4</v>
      </c>
      <c r="M187" s="5">
        <v>0.60259740259740258</v>
      </c>
      <c r="N187" s="5">
        <v>51.1</v>
      </c>
      <c r="O187" s="20">
        <f t="shared" si="10"/>
        <v>0.26111111111111129</v>
      </c>
      <c r="P187" s="20">
        <f t="shared" si="11"/>
        <v>0.53789473684210531</v>
      </c>
      <c r="Q187" s="20">
        <v>16.100000000000001</v>
      </c>
      <c r="R187" s="19">
        <v>0</v>
      </c>
      <c r="S187" s="19">
        <v>0</v>
      </c>
    </row>
    <row r="188" spans="1:19" x14ac:dyDescent="0.3">
      <c r="A188" t="s">
        <v>13</v>
      </c>
      <c r="B188" t="s">
        <v>14</v>
      </c>
      <c r="C188" t="s">
        <v>15</v>
      </c>
      <c r="D188" s="5" t="s">
        <v>259</v>
      </c>
      <c r="E188" t="s">
        <v>275</v>
      </c>
      <c r="F188" s="3">
        <v>8752</v>
      </c>
      <c r="G188" s="3" t="s">
        <v>31</v>
      </c>
      <c r="H188" s="3" t="s">
        <v>276</v>
      </c>
      <c r="I188" s="3" t="s">
        <v>277</v>
      </c>
      <c r="J188" s="4">
        <v>46053</v>
      </c>
      <c r="K188" s="4">
        <v>46164</v>
      </c>
      <c r="L188">
        <v>62.2</v>
      </c>
      <c r="M188" s="5">
        <v>0.56036036036036041</v>
      </c>
      <c r="N188" s="5">
        <v>60.4</v>
      </c>
      <c r="O188" s="20">
        <f t="shared" si="10"/>
        <v>-0.10000000000000024</v>
      </c>
      <c r="P188" s="20">
        <f t="shared" si="11"/>
        <v>0.46821705426356586</v>
      </c>
      <c r="Q188" s="20">
        <v>17.100000000000001</v>
      </c>
      <c r="R188" s="19">
        <v>0</v>
      </c>
      <c r="S188" s="19">
        <v>0</v>
      </c>
    </row>
  </sheetData>
  <sheetProtection sheet="1" objects="1" scenarios="1"/>
  <sortState xmlns:xlrd2="http://schemas.microsoft.com/office/spreadsheetml/2017/richdata2" ref="A2:S191">
    <sortCondition ref="A2:A191"/>
  </sortState>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Landing Page</vt:lpstr>
      <vt:lpstr>Instruction sheet</vt:lpstr>
      <vt:lpstr>Weight</vt:lpstr>
      <vt:lpstr>Gain Data</vt:lpstr>
      <vt:lpstr>Fecal Egg Count</vt:lpstr>
      <vt:lpstr>Master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Bowdridge</dc:creator>
  <cp:lastModifiedBy>Hannah Booth</cp:lastModifiedBy>
  <dcterms:created xsi:type="dcterms:W3CDTF">2026-06-01T10:28:27Z</dcterms:created>
  <dcterms:modified xsi:type="dcterms:W3CDTF">2026-06-12T20:03:26Z</dcterms:modified>
</cp:coreProperties>
</file>