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pivotTables/pivotTable1.xml" ContentType="application/vnd.openxmlformats-officedocument.spreadsheetml.pivotTable+xml"/>
  <Override PartName="/xl/drawings/drawing3.xml" ContentType="application/vnd.openxmlformats-officedocument.drawing+xml"/>
  <Override PartName="/xl/slicers/slicer2.xml" ContentType="application/vnd.ms-excel.slicer+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pivotTables/pivotTable2.xml" ContentType="application/vnd.openxmlformats-officedocument.spreadsheetml.pivotTable+xml"/>
  <Override PartName="/xl/drawings/drawing4.xml" ContentType="application/vnd.openxmlformats-officedocument.drawing+xml"/>
  <Override PartName="/xl/slicers/slicer3.xml" ContentType="application/vnd.ms-excel.slicer+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pivotTables/pivotTable3.xml" ContentType="application/vnd.openxmlformats-officedocument.spreadsheetml.pivotTable+xml"/>
  <Override PartName="/xl/drawings/drawing5.xml" ContentType="application/vnd.openxmlformats-officedocument.drawing+xml"/>
  <Override PartName="/xl/slicers/slicer4.xml" ContentType="application/vnd.ms-excel.slicer+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defaultThemeVersion="202300"/>
  <mc:AlternateContent xmlns:mc="http://schemas.openxmlformats.org/markup-compatibility/2006">
    <mc:Choice Requires="x15">
      <x15ac:absPath xmlns:x15ac="http://schemas.microsoft.com/office/spreadsheetml/2010/11/ac" url="C:\Users\hetoney\Downloads\"/>
    </mc:Choice>
  </mc:AlternateContent>
  <xr:revisionPtr revIDLastSave="0" documentId="8_{24689A3A-E227-46F9-8FFD-DF6B9EAA0B78}" xr6:coauthVersionLast="47" xr6:coauthVersionMax="47" xr10:uidLastSave="{00000000-0000-0000-0000-000000000000}"/>
  <workbookProtection lockStructure="1"/>
  <bookViews>
    <workbookView xWindow="28680" yWindow="-120" windowWidth="29040" windowHeight="15720" activeTab="4" xr2:uid="{0B17BE2F-EDCC-496C-9249-EF13CB9E4760}"/>
  </bookViews>
  <sheets>
    <sheet name="Landing Page" sheetId="2" r:id="rId1"/>
    <sheet name="Instruction sheet" sheetId="10" r:id="rId2"/>
    <sheet name="Weight" sheetId="5" r:id="rId3"/>
    <sheet name="Gain Data" sheetId="6" r:id="rId4"/>
    <sheet name="Fecal Egg Count" sheetId="7" r:id="rId5"/>
    <sheet name="Master data" sheetId="1" r:id="rId6"/>
  </sheets>
  <definedNames>
    <definedName name="Slicer_Division">#N/A</definedName>
    <definedName name="Slicer_Division1">#N/A</definedName>
    <definedName name="Slicer_Division3">#N/A</definedName>
    <definedName name="Slicer_Farm_Name1">#N/A</definedName>
    <definedName name="Slicer_Farm_Name2">#N/A</definedName>
    <definedName name="Slicer_Farm_Name3">#N/A</definedName>
  </definedNames>
  <calcPr calcId="191029"/>
  <pivotCaches>
    <pivotCache cacheId="0" r:id="rId7"/>
    <pivotCache cacheId="1" r:id="rId8"/>
  </pivotCaches>
  <extLst>
    <ext xmlns:x14="http://schemas.microsoft.com/office/spreadsheetml/2009/9/main" uri="{BBE1A952-AA13-448e-AADC-164F8A28A991}">
      <x14:slicerCaches>
        <x14:slicerCache r:id="rId9"/>
        <x14:slicerCache r:id="rId10"/>
        <x14:slicerCache r:id="rId11"/>
        <x14:slicerCache r:id="rId12"/>
        <x14:slicerCache r:id="rId13"/>
        <x14:slicerCache r:id="rId14"/>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V189" i="1" l="1"/>
  <c r="V3" i="1"/>
  <c r="V4" i="1"/>
  <c r="V5" i="1"/>
  <c r="V6" i="1"/>
  <c r="V7" i="1"/>
  <c r="V8" i="1"/>
  <c r="V9" i="1"/>
  <c r="V10" i="1"/>
  <c r="V11" i="1"/>
  <c r="V12" i="1"/>
  <c r="V13" i="1"/>
  <c r="V14" i="1"/>
  <c r="V15" i="1"/>
  <c r="V16" i="1"/>
  <c r="V17" i="1"/>
  <c r="V18" i="1"/>
  <c r="V19" i="1"/>
  <c r="V20" i="1"/>
  <c r="V21" i="1"/>
  <c r="V22" i="1"/>
  <c r="V23" i="1"/>
  <c r="V24" i="1"/>
  <c r="V25" i="1"/>
  <c r="V26" i="1"/>
  <c r="V27" i="1"/>
  <c r="V28" i="1"/>
  <c r="V29" i="1"/>
  <c r="V30" i="1"/>
  <c r="V31" i="1"/>
  <c r="V32" i="1"/>
  <c r="V33" i="1"/>
  <c r="V34" i="1"/>
  <c r="V35" i="1"/>
  <c r="V36" i="1"/>
  <c r="V37" i="1"/>
  <c r="V38" i="1"/>
  <c r="V39" i="1"/>
  <c r="V40" i="1"/>
  <c r="V41" i="1"/>
  <c r="V42" i="1"/>
  <c r="V43" i="1"/>
  <c r="V44" i="1"/>
  <c r="V45" i="1"/>
  <c r="V46" i="1"/>
  <c r="V47" i="1"/>
  <c r="V48" i="1"/>
  <c r="V49" i="1"/>
  <c r="V50" i="1"/>
  <c r="V51" i="1"/>
  <c r="V52" i="1"/>
  <c r="V53" i="1"/>
  <c r="V54" i="1"/>
  <c r="V55" i="1"/>
  <c r="V57" i="1"/>
  <c r="V58" i="1"/>
  <c r="V59" i="1"/>
  <c r="V60" i="1"/>
  <c r="V61" i="1"/>
  <c r="V62" i="1"/>
  <c r="V63" i="1"/>
  <c r="V64" i="1"/>
  <c r="V66" i="1"/>
  <c r="V67" i="1"/>
  <c r="V69" i="1"/>
  <c r="V70" i="1"/>
  <c r="V71" i="1"/>
  <c r="V73" i="1"/>
  <c r="V74" i="1"/>
  <c r="V75" i="1"/>
  <c r="V76" i="1"/>
  <c r="V77" i="1"/>
  <c r="V78" i="1"/>
  <c r="V79" i="1"/>
  <c r="V80" i="1"/>
  <c r="V81" i="1"/>
  <c r="V82" i="1"/>
  <c r="V83" i="1"/>
  <c r="V84" i="1"/>
  <c r="V85" i="1"/>
  <c r="V86" i="1"/>
  <c r="V87" i="1"/>
  <c r="V88" i="1"/>
  <c r="V89" i="1"/>
  <c r="V90" i="1"/>
  <c r="V91" i="1"/>
  <c r="V92" i="1"/>
  <c r="V93" i="1"/>
  <c r="V94" i="1"/>
  <c r="V95" i="1"/>
  <c r="V96" i="1"/>
  <c r="V97" i="1"/>
  <c r="V98" i="1"/>
  <c r="V99" i="1"/>
  <c r="V100" i="1"/>
  <c r="V101" i="1"/>
  <c r="V102" i="1"/>
  <c r="V103" i="1"/>
  <c r="V104" i="1"/>
  <c r="V105" i="1"/>
  <c r="V106" i="1"/>
  <c r="V107" i="1"/>
  <c r="V108" i="1"/>
  <c r="V109" i="1"/>
  <c r="V110" i="1"/>
  <c r="V111" i="1"/>
  <c r="V112" i="1"/>
  <c r="V113" i="1"/>
  <c r="V114" i="1"/>
  <c r="V115" i="1"/>
  <c r="V116" i="1"/>
  <c r="V117" i="1"/>
  <c r="V118" i="1"/>
  <c r="V119" i="1"/>
  <c r="V120" i="1"/>
  <c r="V121" i="1"/>
  <c r="V122" i="1"/>
  <c r="V123" i="1"/>
  <c r="V124" i="1"/>
  <c r="V125" i="1"/>
  <c r="V126" i="1"/>
  <c r="V127" i="1"/>
  <c r="V128" i="1"/>
  <c r="V129" i="1"/>
  <c r="V131" i="1"/>
  <c r="V132" i="1"/>
  <c r="V133" i="1"/>
  <c r="V134" i="1"/>
  <c r="V135" i="1"/>
  <c r="V136" i="1"/>
  <c r="V137" i="1"/>
  <c r="V139" i="1"/>
  <c r="V140" i="1"/>
  <c r="V141" i="1"/>
  <c r="V142" i="1"/>
  <c r="V143" i="1"/>
  <c r="V144" i="1"/>
  <c r="V145" i="1"/>
  <c r="V146" i="1"/>
  <c r="V147" i="1"/>
  <c r="V148" i="1"/>
  <c r="V149" i="1"/>
  <c r="V150" i="1"/>
  <c r="V151" i="1"/>
  <c r="V152" i="1"/>
  <c r="V153" i="1"/>
  <c r="V154" i="1"/>
  <c r="V155" i="1"/>
  <c r="V156" i="1"/>
  <c r="V157" i="1"/>
  <c r="V158" i="1"/>
  <c r="V159" i="1"/>
  <c r="V160" i="1"/>
  <c r="V161" i="1"/>
  <c r="V162" i="1"/>
  <c r="V163" i="1"/>
  <c r="V164" i="1"/>
  <c r="V165" i="1"/>
  <c r="V166" i="1"/>
  <c r="V167" i="1"/>
  <c r="V168" i="1"/>
  <c r="V169" i="1"/>
  <c r="V170" i="1"/>
  <c r="V171" i="1"/>
  <c r="V172" i="1"/>
  <c r="V173" i="1"/>
  <c r="V174" i="1"/>
  <c r="V175" i="1"/>
  <c r="V176" i="1"/>
  <c r="V177" i="1"/>
  <c r="V178" i="1"/>
  <c r="V179" i="1"/>
  <c r="V180" i="1"/>
  <c r="V181" i="1"/>
  <c r="V182" i="1"/>
  <c r="V183" i="1"/>
  <c r="V184" i="1"/>
  <c r="V186" i="1"/>
  <c r="V187" i="1"/>
  <c r="V188" i="1"/>
  <c r="V2" i="1"/>
  <c r="P189" i="1"/>
  <c r="AA189" i="1"/>
  <c r="Z189" i="1"/>
  <c r="Y189" i="1"/>
  <c r="X189" i="1"/>
  <c r="W189" i="1"/>
  <c r="Q189" i="1"/>
  <c r="O189" i="1"/>
  <c r="N189" i="1"/>
  <c r="M189" i="1"/>
  <c r="L189" i="1"/>
  <c r="U188" i="1"/>
  <c r="T188" i="1"/>
  <c r="S188" i="1"/>
  <c r="R188" i="1"/>
  <c r="U187" i="1"/>
  <c r="T187" i="1"/>
  <c r="S187" i="1"/>
  <c r="R187" i="1"/>
  <c r="U186" i="1"/>
  <c r="T186" i="1"/>
  <c r="S186" i="1"/>
  <c r="R186" i="1"/>
  <c r="S185" i="1"/>
  <c r="R185" i="1"/>
  <c r="U184" i="1"/>
  <c r="T184" i="1"/>
  <c r="S184" i="1"/>
  <c r="R184" i="1"/>
  <c r="U183" i="1"/>
  <c r="T183" i="1"/>
  <c r="S183" i="1"/>
  <c r="R183" i="1"/>
  <c r="U182" i="1"/>
  <c r="T182" i="1"/>
  <c r="S182" i="1"/>
  <c r="R182" i="1"/>
  <c r="U181" i="1"/>
  <c r="T181" i="1"/>
  <c r="S181" i="1"/>
  <c r="R181" i="1"/>
  <c r="U180" i="1"/>
  <c r="T180" i="1"/>
  <c r="S180" i="1"/>
  <c r="R180" i="1"/>
  <c r="U179" i="1"/>
  <c r="T179" i="1"/>
  <c r="S179" i="1"/>
  <c r="R179" i="1"/>
  <c r="U178" i="1"/>
  <c r="T178" i="1"/>
  <c r="S178" i="1"/>
  <c r="R178" i="1"/>
  <c r="U177" i="1"/>
  <c r="T177" i="1"/>
  <c r="S177" i="1"/>
  <c r="R177" i="1"/>
  <c r="U176" i="1"/>
  <c r="T176" i="1"/>
  <c r="S176" i="1"/>
  <c r="R176" i="1"/>
  <c r="U175" i="1"/>
  <c r="T175" i="1"/>
  <c r="S175" i="1"/>
  <c r="R175" i="1"/>
  <c r="U174" i="1"/>
  <c r="T174" i="1"/>
  <c r="S174" i="1"/>
  <c r="R174" i="1"/>
  <c r="U173" i="1"/>
  <c r="T173" i="1"/>
  <c r="S173" i="1"/>
  <c r="R173" i="1"/>
  <c r="U172" i="1"/>
  <c r="T172" i="1"/>
  <c r="S172" i="1"/>
  <c r="R172" i="1"/>
  <c r="U171" i="1"/>
  <c r="T171" i="1"/>
  <c r="S171" i="1"/>
  <c r="R171" i="1"/>
  <c r="U170" i="1"/>
  <c r="T170" i="1"/>
  <c r="S170" i="1"/>
  <c r="R170" i="1"/>
  <c r="U169" i="1"/>
  <c r="T169" i="1"/>
  <c r="S169" i="1"/>
  <c r="R169" i="1"/>
  <c r="U168" i="1"/>
  <c r="T168" i="1"/>
  <c r="S168" i="1"/>
  <c r="R168" i="1"/>
  <c r="U167" i="1"/>
  <c r="T167" i="1"/>
  <c r="S167" i="1"/>
  <c r="R167" i="1"/>
  <c r="U166" i="1"/>
  <c r="T166" i="1"/>
  <c r="S166" i="1"/>
  <c r="R166" i="1"/>
  <c r="U165" i="1"/>
  <c r="T165" i="1"/>
  <c r="S165" i="1"/>
  <c r="R165" i="1"/>
  <c r="U164" i="1"/>
  <c r="T164" i="1"/>
  <c r="S164" i="1"/>
  <c r="R164" i="1"/>
  <c r="U163" i="1"/>
  <c r="T163" i="1"/>
  <c r="S163" i="1"/>
  <c r="R163" i="1"/>
  <c r="U162" i="1"/>
  <c r="T162" i="1"/>
  <c r="S162" i="1"/>
  <c r="R162" i="1"/>
  <c r="U161" i="1"/>
  <c r="T161" i="1"/>
  <c r="S161" i="1"/>
  <c r="R161" i="1"/>
  <c r="U160" i="1"/>
  <c r="T160" i="1"/>
  <c r="S160" i="1"/>
  <c r="R160" i="1"/>
  <c r="U159" i="1"/>
  <c r="T159" i="1"/>
  <c r="S159" i="1"/>
  <c r="R159" i="1"/>
  <c r="U158" i="1"/>
  <c r="T158" i="1"/>
  <c r="S158" i="1"/>
  <c r="R158" i="1"/>
  <c r="U157" i="1"/>
  <c r="T157" i="1"/>
  <c r="S157" i="1"/>
  <c r="R157" i="1"/>
  <c r="U156" i="1"/>
  <c r="T156" i="1"/>
  <c r="S156" i="1"/>
  <c r="R156" i="1"/>
  <c r="U155" i="1"/>
  <c r="T155" i="1"/>
  <c r="S155" i="1"/>
  <c r="R155" i="1"/>
  <c r="U154" i="1"/>
  <c r="T154" i="1"/>
  <c r="S154" i="1"/>
  <c r="R154" i="1"/>
  <c r="U153" i="1"/>
  <c r="T153" i="1"/>
  <c r="S153" i="1"/>
  <c r="R153" i="1"/>
  <c r="U152" i="1"/>
  <c r="T152" i="1"/>
  <c r="S152" i="1"/>
  <c r="R152" i="1"/>
  <c r="U151" i="1"/>
  <c r="T151" i="1"/>
  <c r="S151" i="1"/>
  <c r="R151" i="1"/>
  <c r="U150" i="1"/>
  <c r="T150" i="1"/>
  <c r="S150" i="1"/>
  <c r="R150" i="1"/>
  <c r="U149" i="1"/>
  <c r="T149" i="1"/>
  <c r="S149" i="1"/>
  <c r="R149" i="1"/>
  <c r="U148" i="1"/>
  <c r="T148" i="1"/>
  <c r="S148" i="1"/>
  <c r="R148" i="1"/>
  <c r="U147" i="1"/>
  <c r="T147" i="1"/>
  <c r="S147" i="1"/>
  <c r="R147" i="1"/>
  <c r="U146" i="1"/>
  <c r="T146" i="1"/>
  <c r="S146" i="1"/>
  <c r="R146" i="1"/>
  <c r="U145" i="1"/>
  <c r="T145" i="1"/>
  <c r="S145" i="1"/>
  <c r="R145" i="1"/>
  <c r="U144" i="1"/>
  <c r="T144" i="1"/>
  <c r="S144" i="1"/>
  <c r="R144" i="1"/>
  <c r="U143" i="1"/>
  <c r="T143" i="1"/>
  <c r="S143" i="1"/>
  <c r="R143" i="1"/>
  <c r="U142" i="1"/>
  <c r="T142" i="1"/>
  <c r="S142" i="1"/>
  <c r="R142" i="1"/>
  <c r="U141" i="1"/>
  <c r="T141" i="1"/>
  <c r="S141" i="1"/>
  <c r="R141" i="1"/>
  <c r="U140" i="1"/>
  <c r="T140" i="1"/>
  <c r="S140" i="1"/>
  <c r="R140" i="1"/>
  <c r="U139" i="1"/>
  <c r="T139" i="1"/>
  <c r="S139" i="1"/>
  <c r="R139" i="1"/>
  <c r="S138" i="1"/>
  <c r="R138" i="1"/>
  <c r="U137" i="1"/>
  <c r="T137" i="1"/>
  <c r="S137" i="1"/>
  <c r="R137" i="1"/>
  <c r="U136" i="1"/>
  <c r="T136" i="1"/>
  <c r="S136" i="1"/>
  <c r="R136" i="1"/>
  <c r="U135" i="1"/>
  <c r="T135" i="1"/>
  <c r="S135" i="1"/>
  <c r="R135" i="1"/>
  <c r="U134" i="1"/>
  <c r="T134" i="1"/>
  <c r="S134" i="1"/>
  <c r="R134" i="1"/>
  <c r="U133" i="1"/>
  <c r="T133" i="1"/>
  <c r="S133" i="1"/>
  <c r="R133" i="1"/>
  <c r="U132" i="1"/>
  <c r="T132" i="1"/>
  <c r="S132" i="1"/>
  <c r="R132" i="1"/>
  <c r="U131" i="1"/>
  <c r="T131" i="1"/>
  <c r="S131" i="1"/>
  <c r="R131" i="1"/>
  <c r="S130" i="1"/>
  <c r="R130" i="1"/>
  <c r="U129" i="1"/>
  <c r="T129" i="1"/>
  <c r="S129" i="1"/>
  <c r="R129" i="1"/>
  <c r="U128" i="1"/>
  <c r="T128" i="1"/>
  <c r="S128" i="1"/>
  <c r="R128" i="1"/>
  <c r="U127" i="1"/>
  <c r="T127" i="1"/>
  <c r="S127" i="1"/>
  <c r="R127" i="1"/>
  <c r="U126" i="1"/>
  <c r="T126" i="1"/>
  <c r="S126" i="1"/>
  <c r="R126" i="1"/>
  <c r="U125" i="1"/>
  <c r="T125" i="1"/>
  <c r="S125" i="1"/>
  <c r="R125" i="1"/>
  <c r="U124" i="1"/>
  <c r="T124" i="1"/>
  <c r="S124" i="1"/>
  <c r="R124" i="1"/>
  <c r="U123" i="1"/>
  <c r="T123" i="1"/>
  <c r="S123" i="1"/>
  <c r="R123" i="1"/>
  <c r="U122" i="1"/>
  <c r="T122" i="1"/>
  <c r="S122" i="1"/>
  <c r="R122" i="1"/>
  <c r="U121" i="1"/>
  <c r="T121" i="1"/>
  <c r="S121" i="1"/>
  <c r="R121" i="1"/>
  <c r="U120" i="1"/>
  <c r="T120" i="1"/>
  <c r="S120" i="1"/>
  <c r="R120" i="1"/>
  <c r="U119" i="1"/>
  <c r="T119" i="1"/>
  <c r="S119" i="1"/>
  <c r="R119" i="1"/>
  <c r="U118" i="1"/>
  <c r="T118" i="1"/>
  <c r="S118" i="1"/>
  <c r="R118" i="1"/>
  <c r="U117" i="1"/>
  <c r="T117" i="1"/>
  <c r="S117" i="1"/>
  <c r="R117" i="1"/>
  <c r="U116" i="1"/>
  <c r="T116" i="1"/>
  <c r="S116" i="1"/>
  <c r="R116" i="1"/>
  <c r="U115" i="1"/>
  <c r="T115" i="1"/>
  <c r="S115" i="1"/>
  <c r="R115" i="1"/>
  <c r="U114" i="1"/>
  <c r="T114" i="1"/>
  <c r="S114" i="1"/>
  <c r="R114" i="1"/>
  <c r="U113" i="1"/>
  <c r="T113" i="1"/>
  <c r="S113" i="1"/>
  <c r="R113" i="1"/>
  <c r="U112" i="1"/>
  <c r="T112" i="1"/>
  <c r="S112" i="1"/>
  <c r="R112" i="1"/>
  <c r="U111" i="1"/>
  <c r="T111" i="1"/>
  <c r="S111" i="1"/>
  <c r="R111" i="1"/>
  <c r="U110" i="1"/>
  <c r="T110" i="1"/>
  <c r="S110" i="1"/>
  <c r="R110" i="1"/>
  <c r="U109" i="1"/>
  <c r="T109" i="1"/>
  <c r="S109" i="1"/>
  <c r="R109" i="1"/>
  <c r="U108" i="1"/>
  <c r="T108" i="1"/>
  <c r="S108" i="1"/>
  <c r="R108" i="1"/>
  <c r="U107" i="1"/>
  <c r="T107" i="1"/>
  <c r="S107" i="1"/>
  <c r="R107" i="1"/>
  <c r="U106" i="1"/>
  <c r="T106" i="1"/>
  <c r="S106" i="1"/>
  <c r="R106" i="1"/>
  <c r="U105" i="1"/>
  <c r="T105" i="1"/>
  <c r="S105" i="1"/>
  <c r="R105" i="1"/>
  <c r="U104" i="1"/>
  <c r="T104" i="1"/>
  <c r="S104" i="1"/>
  <c r="R104" i="1"/>
  <c r="U103" i="1"/>
  <c r="T103" i="1"/>
  <c r="S103" i="1"/>
  <c r="R103" i="1"/>
  <c r="U102" i="1"/>
  <c r="T102" i="1"/>
  <c r="S102" i="1"/>
  <c r="R102" i="1"/>
  <c r="U101" i="1"/>
  <c r="T101" i="1"/>
  <c r="S101" i="1"/>
  <c r="R101" i="1"/>
  <c r="U100" i="1"/>
  <c r="T100" i="1"/>
  <c r="S100" i="1"/>
  <c r="R100" i="1"/>
  <c r="U99" i="1"/>
  <c r="T99" i="1"/>
  <c r="S99" i="1"/>
  <c r="R99" i="1"/>
  <c r="U98" i="1"/>
  <c r="T98" i="1"/>
  <c r="S98" i="1"/>
  <c r="R98" i="1"/>
  <c r="U97" i="1"/>
  <c r="T97" i="1"/>
  <c r="S97" i="1"/>
  <c r="R97" i="1"/>
  <c r="U96" i="1"/>
  <c r="T96" i="1"/>
  <c r="S96" i="1"/>
  <c r="R96" i="1"/>
  <c r="U95" i="1"/>
  <c r="T95" i="1"/>
  <c r="S95" i="1"/>
  <c r="R95" i="1"/>
  <c r="U94" i="1"/>
  <c r="T94" i="1"/>
  <c r="S94" i="1"/>
  <c r="R94" i="1"/>
  <c r="U93" i="1"/>
  <c r="T93" i="1"/>
  <c r="S93" i="1"/>
  <c r="R93" i="1"/>
  <c r="U92" i="1"/>
  <c r="T92" i="1"/>
  <c r="S92" i="1"/>
  <c r="R92" i="1"/>
  <c r="U91" i="1"/>
  <c r="T91" i="1"/>
  <c r="S91" i="1"/>
  <c r="R91" i="1"/>
  <c r="U90" i="1"/>
  <c r="T90" i="1"/>
  <c r="S90" i="1"/>
  <c r="R90" i="1"/>
  <c r="U89" i="1"/>
  <c r="T89" i="1"/>
  <c r="S89" i="1"/>
  <c r="R89" i="1"/>
  <c r="U88" i="1"/>
  <c r="T88" i="1"/>
  <c r="S88" i="1"/>
  <c r="R88" i="1"/>
  <c r="U87" i="1"/>
  <c r="T87" i="1"/>
  <c r="S87" i="1"/>
  <c r="R87" i="1"/>
  <c r="U86" i="1"/>
  <c r="T86" i="1"/>
  <c r="S86" i="1"/>
  <c r="R86" i="1"/>
  <c r="U85" i="1"/>
  <c r="T85" i="1"/>
  <c r="S85" i="1"/>
  <c r="R85" i="1"/>
  <c r="U84" i="1"/>
  <c r="T84" i="1"/>
  <c r="S84" i="1"/>
  <c r="R84" i="1"/>
  <c r="U83" i="1"/>
  <c r="T83" i="1"/>
  <c r="S83" i="1"/>
  <c r="R83" i="1"/>
  <c r="U82" i="1"/>
  <c r="T82" i="1"/>
  <c r="S82" i="1"/>
  <c r="R82" i="1"/>
  <c r="U81" i="1"/>
  <c r="T81" i="1"/>
  <c r="S81" i="1"/>
  <c r="R81" i="1"/>
  <c r="U80" i="1"/>
  <c r="T80" i="1"/>
  <c r="S80" i="1"/>
  <c r="R80" i="1"/>
  <c r="U79" i="1"/>
  <c r="T79" i="1"/>
  <c r="S79" i="1"/>
  <c r="R79" i="1"/>
  <c r="U78" i="1"/>
  <c r="T78" i="1"/>
  <c r="S78" i="1"/>
  <c r="R78" i="1"/>
  <c r="U77" i="1"/>
  <c r="T77" i="1"/>
  <c r="S77" i="1"/>
  <c r="R77" i="1"/>
  <c r="U76" i="1"/>
  <c r="T76" i="1"/>
  <c r="S76" i="1"/>
  <c r="R76" i="1"/>
  <c r="U75" i="1"/>
  <c r="T75" i="1"/>
  <c r="S75" i="1"/>
  <c r="R75" i="1"/>
  <c r="U74" i="1"/>
  <c r="T74" i="1"/>
  <c r="S74" i="1"/>
  <c r="R74" i="1"/>
  <c r="U73" i="1"/>
  <c r="T73" i="1"/>
  <c r="S73" i="1"/>
  <c r="R73" i="1"/>
  <c r="S72" i="1"/>
  <c r="R72" i="1"/>
  <c r="U71" i="1"/>
  <c r="T71" i="1"/>
  <c r="S71" i="1"/>
  <c r="R71" i="1"/>
  <c r="U70" i="1"/>
  <c r="T70" i="1"/>
  <c r="S70" i="1"/>
  <c r="R70" i="1"/>
  <c r="U69" i="1"/>
  <c r="T69" i="1"/>
  <c r="S69" i="1"/>
  <c r="R69" i="1"/>
  <c r="S68" i="1"/>
  <c r="R68" i="1"/>
  <c r="U67" i="1"/>
  <c r="T67" i="1"/>
  <c r="S67" i="1"/>
  <c r="R67" i="1"/>
  <c r="U66" i="1"/>
  <c r="T66" i="1"/>
  <c r="S66" i="1"/>
  <c r="R66" i="1"/>
  <c r="S65" i="1"/>
  <c r="R65" i="1"/>
  <c r="U64" i="1"/>
  <c r="T64" i="1"/>
  <c r="S64" i="1"/>
  <c r="R64" i="1"/>
  <c r="U63" i="1"/>
  <c r="T63" i="1"/>
  <c r="S63" i="1"/>
  <c r="R63" i="1"/>
  <c r="U62" i="1"/>
  <c r="T62" i="1"/>
  <c r="S62" i="1"/>
  <c r="R62" i="1"/>
  <c r="U61" i="1"/>
  <c r="T61" i="1"/>
  <c r="S61" i="1"/>
  <c r="R61" i="1"/>
  <c r="U60" i="1"/>
  <c r="T60" i="1"/>
  <c r="S60" i="1"/>
  <c r="R60" i="1"/>
  <c r="U59" i="1"/>
  <c r="T59" i="1"/>
  <c r="S59" i="1"/>
  <c r="R59" i="1"/>
  <c r="U58" i="1"/>
  <c r="T58" i="1"/>
  <c r="S58" i="1"/>
  <c r="R58" i="1"/>
  <c r="U57" i="1"/>
  <c r="T57" i="1"/>
  <c r="S57" i="1"/>
  <c r="R57" i="1"/>
  <c r="U56" i="1"/>
  <c r="T56" i="1"/>
  <c r="S56" i="1"/>
  <c r="R56" i="1"/>
  <c r="U55" i="1"/>
  <c r="T55" i="1"/>
  <c r="S55" i="1"/>
  <c r="R55" i="1"/>
  <c r="U54" i="1"/>
  <c r="T54" i="1"/>
  <c r="S54" i="1"/>
  <c r="R54" i="1"/>
  <c r="U53" i="1"/>
  <c r="T53" i="1"/>
  <c r="S53" i="1"/>
  <c r="R53" i="1"/>
  <c r="U52" i="1"/>
  <c r="T52" i="1"/>
  <c r="S52" i="1"/>
  <c r="R52" i="1"/>
  <c r="U51" i="1"/>
  <c r="T51" i="1"/>
  <c r="S51" i="1"/>
  <c r="R51" i="1"/>
  <c r="U50" i="1"/>
  <c r="T50" i="1"/>
  <c r="S50" i="1"/>
  <c r="R50" i="1"/>
  <c r="U49" i="1"/>
  <c r="T49" i="1"/>
  <c r="S49" i="1"/>
  <c r="R49" i="1"/>
  <c r="U48" i="1"/>
  <c r="T48" i="1"/>
  <c r="S48" i="1"/>
  <c r="R48" i="1"/>
  <c r="U47" i="1"/>
  <c r="T47" i="1"/>
  <c r="S47" i="1"/>
  <c r="R47" i="1"/>
  <c r="U46" i="1"/>
  <c r="T46" i="1"/>
  <c r="S46" i="1"/>
  <c r="R46" i="1"/>
  <c r="U45" i="1"/>
  <c r="T45" i="1"/>
  <c r="S45" i="1"/>
  <c r="R45" i="1"/>
  <c r="U44" i="1"/>
  <c r="T44" i="1"/>
  <c r="S44" i="1"/>
  <c r="R44" i="1"/>
  <c r="U43" i="1"/>
  <c r="T43" i="1"/>
  <c r="S43" i="1"/>
  <c r="R43" i="1"/>
  <c r="U42" i="1"/>
  <c r="T42" i="1"/>
  <c r="S42" i="1"/>
  <c r="R42" i="1"/>
  <c r="U41" i="1"/>
  <c r="T41" i="1"/>
  <c r="S41" i="1"/>
  <c r="R41" i="1"/>
  <c r="U40" i="1"/>
  <c r="T40" i="1"/>
  <c r="S40" i="1"/>
  <c r="R40" i="1"/>
  <c r="U39" i="1"/>
  <c r="T39" i="1"/>
  <c r="S39" i="1"/>
  <c r="R39" i="1"/>
  <c r="U38" i="1"/>
  <c r="T38" i="1"/>
  <c r="S38" i="1"/>
  <c r="R38" i="1"/>
  <c r="U37" i="1"/>
  <c r="T37" i="1"/>
  <c r="S37" i="1"/>
  <c r="R37" i="1"/>
  <c r="U36" i="1"/>
  <c r="T36" i="1"/>
  <c r="S36" i="1"/>
  <c r="R36" i="1"/>
  <c r="U35" i="1"/>
  <c r="T35" i="1"/>
  <c r="S35" i="1"/>
  <c r="R35" i="1"/>
  <c r="U34" i="1"/>
  <c r="T34" i="1"/>
  <c r="S34" i="1"/>
  <c r="R34" i="1"/>
  <c r="U33" i="1"/>
  <c r="T33" i="1"/>
  <c r="S33" i="1"/>
  <c r="R33" i="1"/>
  <c r="U32" i="1"/>
  <c r="T32" i="1"/>
  <c r="S32" i="1"/>
  <c r="R32" i="1"/>
  <c r="U31" i="1"/>
  <c r="T31" i="1"/>
  <c r="S31" i="1"/>
  <c r="R31" i="1"/>
  <c r="U30" i="1"/>
  <c r="T30" i="1"/>
  <c r="S30" i="1"/>
  <c r="R30" i="1"/>
  <c r="U29" i="1"/>
  <c r="T29" i="1"/>
  <c r="S29" i="1"/>
  <c r="R29" i="1"/>
  <c r="U28" i="1"/>
  <c r="T28" i="1"/>
  <c r="S28" i="1"/>
  <c r="R28" i="1"/>
  <c r="U27" i="1"/>
  <c r="T27" i="1"/>
  <c r="S27" i="1"/>
  <c r="R27" i="1"/>
  <c r="U26" i="1"/>
  <c r="T26" i="1"/>
  <c r="S26" i="1"/>
  <c r="R26" i="1"/>
  <c r="U25" i="1"/>
  <c r="T25" i="1"/>
  <c r="S25" i="1"/>
  <c r="R25" i="1"/>
  <c r="U24" i="1"/>
  <c r="T24" i="1"/>
  <c r="S24" i="1"/>
  <c r="R24" i="1"/>
  <c r="U23" i="1"/>
  <c r="T23" i="1"/>
  <c r="S23" i="1"/>
  <c r="R23" i="1"/>
  <c r="U22" i="1"/>
  <c r="T22" i="1"/>
  <c r="S22" i="1"/>
  <c r="R22" i="1"/>
  <c r="U21" i="1"/>
  <c r="T21" i="1"/>
  <c r="S21" i="1"/>
  <c r="R21" i="1"/>
  <c r="U20" i="1"/>
  <c r="T20" i="1"/>
  <c r="S20" i="1"/>
  <c r="R20" i="1"/>
  <c r="U19" i="1"/>
  <c r="T19" i="1"/>
  <c r="S19" i="1"/>
  <c r="R19" i="1"/>
  <c r="U18" i="1"/>
  <c r="T18" i="1"/>
  <c r="S18" i="1"/>
  <c r="R18" i="1"/>
  <c r="U17" i="1"/>
  <c r="T17" i="1"/>
  <c r="S17" i="1"/>
  <c r="R17" i="1"/>
  <c r="U16" i="1"/>
  <c r="T16" i="1"/>
  <c r="S16" i="1"/>
  <c r="R16" i="1"/>
  <c r="U15" i="1"/>
  <c r="T15" i="1"/>
  <c r="S15" i="1"/>
  <c r="R15" i="1"/>
  <c r="U14" i="1"/>
  <c r="T14" i="1"/>
  <c r="S14" i="1"/>
  <c r="R14" i="1"/>
  <c r="U13" i="1"/>
  <c r="T13" i="1"/>
  <c r="S13" i="1"/>
  <c r="R13" i="1"/>
  <c r="U12" i="1"/>
  <c r="T12" i="1"/>
  <c r="S12" i="1"/>
  <c r="R12" i="1"/>
  <c r="U11" i="1"/>
  <c r="T11" i="1"/>
  <c r="S11" i="1"/>
  <c r="R11" i="1"/>
  <c r="U10" i="1"/>
  <c r="T10" i="1"/>
  <c r="S10" i="1"/>
  <c r="R10" i="1"/>
  <c r="U9" i="1"/>
  <c r="T9" i="1"/>
  <c r="S9" i="1"/>
  <c r="R9" i="1"/>
  <c r="U8" i="1"/>
  <c r="T8" i="1"/>
  <c r="S8" i="1"/>
  <c r="R8" i="1"/>
  <c r="U7" i="1"/>
  <c r="T7" i="1"/>
  <c r="S7" i="1"/>
  <c r="R7" i="1"/>
  <c r="U6" i="1"/>
  <c r="T6" i="1"/>
  <c r="S6" i="1"/>
  <c r="R6" i="1"/>
  <c r="U5" i="1"/>
  <c r="T5" i="1"/>
  <c r="S5" i="1"/>
  <c r="R5" i="1"/>
  <c r="U4" i="1"/>
  <c r="T4" i="1"/>
  <c r="S4" i="1"/>
  <c r="R4" i="1"/>
  <c r="U3" i="1"/>
  <c r="T3" i="1"/>
  <c r="S3" i="1"/>
  <c r="R3" i="1"/>
  <c r="U2" i="1"/>
  <c r="T2" i="1"/>
  <c r="S2" i="1"/>
  <c r="R2" i="1"/>
  <c r="S189" i="1" l="1"/>
  <c r="T189" i="1"/>
  <c r="U189" i="1"/>
  <c r="R189" i="1"/>
</calcChain>
</file>

<file path=xl/sharedStrings.xml><?xml version="1.0" encoding="utf-8"?>
<sst xmlns="http://schemas.openxmlformats.org/spreadsheetml/2006/main" count="1883" uniqueCount="557">
  <si>
    <t>Farm Name</t>
  </si>
  <si>
    <t>Owner</t>
  </si>
  <si>
    <t>STATE</t>
  </si>
  <si>
    <t>Division</t>
  </si>
  <si>
    <t>Scrapie Tag</t>
  </si>
  <si>
    <t>EID</t>
  </si>
  <si>
    <t>BT</t>
  </si>
  <si>
    <t>Sire</t>
  </si>
  <si>
    <t>Dam</t>
  </si>
  <si>
    <t>Birth Date</t>
  </si>
  <si>
    <t>Arrival Date</t>
  </si>
  <si>
    <t>Arrival Weight</t>
  </si>
  <si>
    <t>Arrival WDA</t>
  </si>
  <si>
    <t xml:space="preserve">Zink Berry farm &amp; Kiko Goats </t>
  </si>
  <si>
    <t xml:space="preserve">Jill Zink </t>
  </si>
  <si>
    <t>IN</t>
  </si>
  <si>
    <t>S</t>
  </si>
  <si>
    <t>INZBF-0539</t>
  </si>
  <si>
    <t>PALADIN'S BLACK KNIGHT</t>
  </si>
  <si>
    <t>ALYSSA</t>
  </si>
  <si>
    <t>INZBF-0544</t>
  </si>
  <si>
    <t>TW</t>
  </si>
  <si>
    <t>PENDING</t>
  </si>
  <si>
    <t>RUBY</t>
  </si>
  <si>
    <t>INZBF-0525</t>
  </si>
  <si>
    <t>GOATS UNLIMITED 2518</t>
  </si>
  <si>
    <t>CARLEE</t>
  </si>
  <si>
    <t>INZBF-0519</t>
  </si>
  <si>
    <t>GOATS UNLIMITED 4508</t>
  </si>
  <si>
    <t>TESS</t>
  </si>
  <si>
    <t>INZBF-0523</t>
  </si>
  <si>
    <t>TR</t>
  </si>
  <si>
    <t>PARONNI</t>
  </si>
  <si>
    <t>INZBF-0531</t>
  </si>
  <si>
    <t>CRUSH</t>
  </si>
  <si>
    <t>NW</t>
  </si>
  <si>
    <t>INZBF-0557</t>
  </si>
  <si>
    <t>SMORE</t>
  </si>
  <si>
    <t>Funkhouser Farms</t>
  </si>
  <si>
    <t>Brian Funkhouser</t>
  </si>
  <si>
    <t>INFUNK-0018</t>
  </si>
  <si>
    <t>N23M0320BWP0</t>
  </si>
  <si>
    <t>N22F03872ZBF0</t>
  </si>
  <si>
    <t>INFUNK-0044</t>
  </si>
  <si>
    <t>N22F0401ZBF1</t>
  </si>
  <si>
    <t>INFUNK-0020</t>
  </si>
  <si>
    <t>TRP</t>
  </si>
  <si>
    <t>N22F0379ZBF7</t>
  </si>
  <si>
    <t>INFUNK-0028</t>
  </si>
  <si>
    <t>Country Charm Farm</t>
  </si>
  <si>
    <t>Trent, Hunter &amp; Blake Gaylord</t>
  </si>
  <si>
    <t>KY</t>
  </si>
  <si>
    <t>KY12302-CC296</t>
  </si>
  <si>
    <t>KY12302-CC297</t>
  </si>
  <si>
    <t>KY12302-CC298</t>
  </si>
  <si>
    <t>KY12302-CC299</t>
  </si>
  <si>
    <t>KY12302-CC300</t>
  </si>
  <si>
    <t>KY12302-CC737</t>
  </si>
  <si>
    <t>KY12302-CC738</t>
  </si>
  <si>
    <t>KY12302-CC889</t>
  </si>
  <si>
    <t>KY12302-CC739</t>
  </si>
  <si>
    <t>Jon"s Goats</t>
  </si>
  <si>
    <t>Jonathan Cooper-Ellis</t>
  </si>
  <si>
    <t>VT</t>
  </si>
  <si>
    <t>VTX0624-S001</t>
  </si>
  <si>
    <t>VTX0624-S003</t>
  </si>
  <si>
    <t>VTX0624-S004</t>
  </si>
  <si>
    <t>VTX0624-S005</t>
  </si>
  <si>
    <t>VTX0624-S012</t>
  </si>
  <si>
    <t>VTX0624-S017</t>
  </si>
  <si>
    <t>NS</t>
  </si>
  <si>
    <t>VTX0624-S002</t>
  </si>
  <si>
    <t>Triple M Kikos</t>
  </si>
  <si>
    <t>Ron &amp; Christian Mcgill</t>
  </si>
  <si>
    <t>IN29TMB-0996</t>
  </si>
  <si>
    <t>TMK112</t>
  </si>
  <si>
    <t>IN29TMB-1022</t>
  </si>
  <si>
    <t>TMK577</t>
  </si>
  <si>
    <t>IN29TMB-1013</t>
  </si>
  <si>
    <t>TMK250</t>
  </si>
  <si>
    <t>IN29TMB-1009</t>
  </si>
  <si>
    <t>TMK221</t>
  </si>
  <si>
    <t>IN29TMB-1019</t>
  </si>
  <si>
    <t>TMK VICTOR</t>
  </si>
  <si>
    <t>IN29TMB-1012</t>
  </si>
  <si>
    <t>TMK576</t>
  </si>
  <si>
    <t xml:space="preserve">Barnhart Farms </t>
  </si>
  <si>
    <t>John &amp; Barbara Barnhart</t>
  </si>
  <si>
    <t>OH</t>
  </si>
  <si>
    <t>OH6176-1505</t>
  </si>
  <si>
    <t>JWB0900 BLUE BANDIT</t>
  </si>
  <si>
    <t>JWBM224 MISS HEATHER</t>
  </si>
  <si>
    <t>OH6176-1394</t>
  </si>
  <si>
    <t>JWBN324</t>
  </si>
  <si>
    <t>OH6176-1751</t>
  </si>
  <si>
    <t>RMK OUTLAW'S REGULATOR</t>
  </si>
  <si>
    <t>JWBM302 MAY</t>
  </si>
  <si>
    <t>OH6176-1757</t>
  </si>
  <si>
    <t>JWBN017 NAUGHTY NICK</t>
  </si>
  <si>
    <t>JWNM140 CINDERELLA</t>
  </si>
  <si>
    <t>OH6176-1395</t>
  </si>
  <si>
    <t>JWB N324</t>
  </si>
  <si>
    <t>OH6176-1752</t>
  </si>
  <si>
    <t>Hoosier Hills Kikos</t>
  </si>
  <si>
    <t>Patt Larr</t>
  </si>
  <si>
    <t>IN72009-S636</t>
  </si>
  <si>
    <t>IN72009-S640</t>
  </si>
  <si>
    <t>IN72009-S612</t>
  </si>
  <si>
    <t>IN72009-S637</t>
  </si>
  <si>
    <t>MacTavish Farmstead</t>
  </si>
  <si>
    <t>James Thompson</t>
  </si>
  <si>
    <t>GA</t>
  </si>
  <si>
    <t>GA1964-0153</t>
  </si>
  <si>
    <t>GA1964-145</t>
  </si>
  <si>
    <t>GA1964-147</t>
  </si>
  <si>
    <t>GA1964-0150</t>
  </si>
  <si>
    <t xml:space="preserve">M.R.Goats </t>
  </si>
  <si>
    <t xml:space="preserve">Mike Renick </t>
  </si>
  <si>
    <t>WV</t>
  </si>
  <si>
    <t>WV1037-2679</t>
  </si>
  <si>
    <t>WV1037-2620</t>
  </si>
  <si>
    <t>WV1037-2613</t>
  </si>
  <si>
    <t>WV1037-2635</t>
  </si>
  <si>
    <t>WV1037-2634</t>
  </si>
  <si>
    <t xml:space="preserve">Scratch Gravel Acres </t>
  </si>
  <si>
    <t xml:space="preserve">Douglas Paddock </t>
  </si>
  <si>
    <t>VA</t>
  </si>
  <si>
    <t>VA002446-2616</t>
  </si>
  <si>
    <t>KDJ MILE HIGH</t>
  </si>
  <si>
    <t>KDJ TOMAHAWK'S LOOKING AT YOU</t>
  </si>
  <si>
    <t>VA002446-2608</t>
  </si>
  <si>
    <t>QU</t>
  </si>
  <si>
    <t>GOT PRODIGY'S GIRL 836</t>
  </si>
  <si>
    <t xml:space="preserve">Tree House Browsers </t>
  </si>
  <si>
    <t xml:space="preserve">Matt and Dave Peters </t>
  </si>
  <si>
    <t>NC</t>
  </si>
  <si>
    <t>NC0310014-2636</t>
  </si>
  <si>
    <t>MAN AMONG BOYS</t>
  </si>
  <si>
    <t>TBR-1910</t>
  </si>
  <si>
    <t>NC0310014-2638</t>
  </si>
  <si>
    <t>HEAVY ARTILLERY</t>
  </si>
  <si>
    <t>TBR-2442</t>
  </si>
  <si>
    <t xml:space="preserve">Rachael Coggins </t>
  </si>
  <si>
    <t>TX</t>
  </si>
  <si>
    <t>TX26849-S169</t>
  </si>
  <si>
    <t>PMC BLACKBRUSH</t>
  </si>
  <si>
    <t>LFK DEMON'S DAISY</t>
  </si>
  <si>
    <t>Dendar Farms</t>
  </si>
  <si>
    <t xml:space="preserve">Dennis &amp; Darla Higgins </t>
  </si>
  <si>
    <t>OK</t>
  </si>
  <si>
    <t>OK1627-2394</t>
  </si>
  <si>
    <t>DDH MISSISSIP</t>
  </si>
  <si>
    <t>72-902</t>
  </si>
  <si>
    <t>OK1627-2423</t>
  </si>
  <si>
    <t>SAN LEGACY'S RINGO</t>
  </si>
  <si>
    <t>OK1627-2414</t>
  </si>
  <si>
    <t xml:space="preserve">Glasson Kikos </t>
  </si>
  <si>
    <t>Tyler &amp; Sydney Glasson</t>
  </si>
  <si>
    <t>KY4190-JTG903</t>
  </si>
  <si>
    <t>JTG 170</t>
  </si>
  <si>
    <t>KY4190-JTG920</t>
  </si>
  <si>
    <t>GA 0265</t>
  </si>
  <si>
    <t>Two One Seven Farms</t>
  </si>
  <si>
    <t>Joseph Miles</t>
  </si>
  <si>
    <t>AR</t>
  </si>
  <si>
    <t>AR8394-0230</t>
  </si>
  <si>
    <t>N16M0480CLP8</t>
  </si>
  <si>
    <t>N21F0001JMI8</t>
  </si>
  <si>
    <t>JD Ranch Kiko's</t>
  </si>
  <si>
    <t>Jarred Dennison</t>
  </si>
  <si>
    <t>KY4691-2604</t>
  </si>
  <si>
    <t>HULK</t>
  </si>
  <si>
    <t>KY4691-2606</t>
  </si>
  <si>
    <t>KY4691-2609</t>
  </si>
  <si>
    <t>ROMEO</t>
  </si>
  <si>
    <t>KY4691-2619</t>
  </si>
  <si>
    <t>GUNSLINGER</t>
  </si>
  <si>
    <t>KY4691-2636</t>
  </si>
  <si>
    <t>TAY V108</t>
  </si>
  <si>
    <t>KY4691-2648</t>
  </si>
  <si>
    <t>TAY ONYX</t>
  </si>
  <si>
    <t>KY4691-2650</t>
  </si>
  <si>
    <t>SIR SPOTS</t>
  </si>
  <si>
    <t>PANDA</t>
  </si>
  <si>
    <t>KY4691-2653</t>
  </si>
  <si>
    <t>KY4691-2605</t>
  </si>
  <si>
    <t>KY4691-2614</t>
  </si>
  <si>
    <t>AR8394-0247</t>
  </si>
  <si>
    <t>N21F0005JMI5</t>
  </si>
  <si>
    <t>John Roller</t>
  </si>
  <si>
    <t>TN</t>
  </si>
  <si>
    <t>TNLRF-526</t>
  </si>
  <si>
    <t>SDK</t>
  </si>
  <si>
    <t>Warriors Path Kikos</t>
  </si>
  <si>
    <t>Andy Roller</t>
  </si>
  <si>
    <t>TNWPK-582</t>
  </si>
  <si>
    <t>TNWPK-602</t>
  </si>
  <si>
    <t>TNWPK-603</t>
  </si>
  <si>
    <t>TNWPK-592</t>
  </si>
  <si>
    <t>TNWPK-594</t>
  </si>
  <si>
    <t>CJ</t>
  </si>
  <si>
    <t>Jessee Farms</t>
  </si>
  <si>
    <t>Kenneth Jessee</t>
  </si>
  <si>
    <t>VA80060-2610</t>
  </si>
  <si>
    <t>N98M0055WSUS</t>
  </si>
  <si>
    <t>18K814BWP40</t>
  </si>
  <si>
    <t>VA80060-2604</t>
  </si>
  <si>
    <t>N22F2240OKDJ7</t>
  </si>
  <si>
    <t xml:space="preserve">Broken Y Farm </t>
  </si>
  <si>
    <t>Sandy &amp; Lee Young</t>
  </si>
  <si>
    <t>GA2417-0181</t>
  </si>
  <si>
    <t>N21M0138WDK2</t>
  </si>
  <si>
    <t>N18F0007LOK2</t>
  </si>
  <si>
    <t xml:space="preserve">Long Creek Kikos </t>
  </si>
  <si>
    <t>Leslie Brown</t>
  </si>
  <si>
    <t>TNLCK0267-267</t>
  </si>
  <si>
    <t>Iron Bridge Farms</t>
  </si>
  <si>
    <t xml:space="preserve">Thomas &amp; Vickie Elliot </t>
  </si>
  <si>
    <t>IL</t>
  </si>
  <si>
    <t>IL857-205</t>
  </si>
  <si>
    <t>N23M233L009</t>
  </si>
  <si>
    <t>23K022VLE41</t>
  </si>
  <si>
    <t>IL857-213</t>
  </si>
  <si>
    <t>23K025VLE81</t>
  </si>
  <si>
    <t>IL857-220</t>
  </si>
  <si>
    <t>N23F2465L009</t>
  </si>
  <si>
    <t>IL857-224</t>
  </si>
  <si>
    <t>N23F0187WAC8</t>
  </si>
  <si>
    <t>Red Ranch Goats</t>
  </si>
  <si>
    <t xml:space="preserve">Jim an Angie loos </t>
  </si>
  <si>
    <t>IL4672F-V003</t>
  </si>
  <si>
    <t>N21MO104PB6</t>
  </si>
  <si>
    <t>22P279ALA09</t>
  </si>
  <si>
    <t>IL4672F-V004</t>
  </si>
  <si>
    <t>N21MO164PBG9</t>
  </si>
  <si>
    <t>N/P</t>
  </si>
  <si>
    <t>IL4672F-V006</t>
  </si>
  <si>
    <t>N21MO184PB63</t>
  </si>
  <si>
    <t>N21F2148MR65</t>
  </si>
  <si>
    <t>IL4672F-V038</t>
  </si>
  <si>
    <t>N22M0262BWP5</t>
  </si>
  <si>
    <t>N23F3046RBK0</t>
  </si>
  <si>
    <t>Harper Valley Farms</t>
  </si>
  <si>
    <t>Farley &amp; Brandi Harper</t>
  </si>
  <si>
    <t>INHARP-26031</t>
  </si>
  <si>
    <t>N23M1133ROW8</t>
  </si>
  <si>
    <t>N22F2225PBG5</t>
  </si>
  <si>
    <t>INHARP-26033</t>
  </si>
  <si>
    <t>N23F0245S5K9</t>
  </si>
  <si>
    <t>INHARP-26039</t>
  </si>
  <si>
    <t>N23F0088CSP9</t>
  </si>
  <si>
    <t>INHARP-26040</t>
  </si>
  <si>
    <t xml:space="preserve">Abrams Creek farm </t>
  </si>
  <si>
    <t xml:space="preserve">Jennings Whicker </t>
  </si>
  <si>
    <t>VA001420-194</t>
  </si>
  <si>
    <t>VA001420-196</t>
  </si>
  <si>
    <t>VA001420-202</t>
  </si>
  <si>
    <t>Mother Elm Farm</t>
  </si>
  <si>
    <t xml:space="preserve">Kevin Cook </t>
  </si>
  <si>
    <t>W</t>
  </si>
  <si>
    <t>INMELM-26011</t>
  </si>
  <si>
    <t>WDK LOW COUNTRY</t>
  </si>
  <si>
    <t>BWP SPECKLES 350 GRACE</t>
  </si>
  <si>
    <t>INMELM-26008</t>
  </si>
  <si>
    <t xml:space="preserve">GOT HURRICANE </t>
  </si>
  <si>
    <t>GOT LONGMIRE'S GIRL 1265</t>
  </si>
  <si>
    <t>INMELM-26023</t>
  </si>
  <si>
    <t>GOT HANK'S AUDREY</t>
  </si>
  <si>
    <t>INMELM-26028</t>
  </si>
  <si>
    <t>TMK THORA SPECKLES</t>
  </si>
  <si>
    <t>INMELM-26041</t>
  </si>
  <si>
    <t>MTF GATOR BOY</t>
  </si>
  <si>
    <t>MTF CHARLIE'S RAVEN</t>
  </si>
  <si>
    <t>INMELM-26042</t>
  </si>
  <si>
    <t>TBR SAM MAKER'S MARK 2415</t>
  </si>
  <si>
    <t>INZBF-0513</t>
  </si>
  <si>
    <t>GOATS UNLIMITED 4505</t>
  </si>
  <si>
    <t>HOOSIER HOLLY</t>
  </si>
  <si>
    <t>Swampy Acre Kikos</t>
  </si>
  <si>
    <t>Gary and Shelley Langley</t>
  </si>
  <si>
    <t>IN80018-21152</t>
  </si>
  <si>
    <t>STAY GOLD</t>
  </si>
  <si>
    <t>PUMPKIN'S MOLLY</t>
  </si>
  <si>
    <t>IN80018-21153</t>
  </si>
  <si>
    <t>SUGAR BELLE</t>
  </si>
  <si>
    <t>Traceback Ranch</t>
  </si>
  <si>
    <t xml:space="preserve">Chad Miller </t>
  </si>
  <si>
    <t>IN434201-2601</t>
  </si>
  <si>
    <t>ROW WARSON'S ARYA</t>
  </si>
  <si>
    <t>IN434201-2602</t>
  </si>
  <si>
    <t>IN434201-2603</t>
  </si>
  <si>
    <t>MTF CHARLIE'S RYLEE</t>
  </si>
  <si>
    <t>OH6176-1509</t>
  </si>
  <si>
    <t>JWBP147</t>
  </si>
  <si>
    <t>OH6176-1368</t>
  </si>
  <si>
    <t>LLG PATRICK</t>
  </si>
  <si>
    <t>JWBM312 MYSTIC</t>
  </si>
  <si>
    <t>OH6176-1367</t>
  </si>
  <si>
    <t>Gimli Pond Kiko goats</t>
  </si>
  <si>
    <t>Kurt and Elizabeth Wood</t>
  </si>
  <si>
    <t>INGPKG-0139</t>
  </si>
  <si>
    <t>N24M0868TMK8</t>
  </si>
  <si>
    <t>N22F0714GOT3</t>
  </si>
  <si>
    <t>INGPKG-0151</t>
  </si>
  <si>
    <t>N20M0020MYS2</t>
  </si>
  <si>
    <t>N24F0537SQF2</t>
  </si>
  <si>
    <t>IN72009-S604</t>
  </si>
  <si>
    <t>IN72009-S607</t>
  </si>
  <si>
    <t xml:space="preserve">7 Stands Farm </t>
  </si>
  <si>
    <t>Jamie Miles</t>
  </si>
  <si>
    <t>NC0057-0079</t>
  </si>
  <si>
    <t>N23M0152SSFK8</t>
  </si>
  <si>
    <t>N240280SMK0</t>
  </si>
  <si>
    <t>NC0057-0092</t>
  </si>
  <si>
    <t>N23M0941GOT4</t>
  </si>
  <si>
    <t>N18F0213MWS5</t>
  </si>
  <si>
    <t>GA1964-602</t>
  </si>
  <si>
    <t>GA1964-601</t>
  </si>
  <si>
    <t>GA1964-604</t>
  </si>
  <si>
    <t>GA1964-603</t>
  </si>
  <si>
    <t>GA1964-332</t>
  </si>
  <si>
    <t>GA1964-231</t>
  </si>
  <si>
    <t>Box T Farms</t>
  </si>
  <si>
    <t>Gage Thornton</t>
  </si>
  <si>
    <t>GA3052-0109</t>
  </si>
  <si>
    <t>N24M1394GOT1</t>
  </si>
  <si>
    <t>N21F0109PPK3</t>
  </si>
  <si>
    <t>GA3052-0125</t>
  </si>
  <si>
    <t>Gulfsouth Kikos</t>
  </si>
  <si>
    <t>Darryl Byrd</t>
  </si>
  <si>
    <t>MS</t>
  </si>
  <si>
    <t>MS3157-0293</t>
  </si>
  <si>
    <t>N22M06626GSK7</t>
  </si>
  <si>
    <t>N23F2361KDJ0</t>
  </si>
  <si>
    <t>MS3157-0294</t>
  </si>
  <si>
    <t>N24F0725GSK4</t>
  </si>
  <si>
    <t>Ashfield Farm Kikos</t>
  </si>
  <si>
    <t>James &amp; Ashley Mansfield</t>
  </si>
  <si>
    <t>FL</t>
  </si>
  <si>
    <t>FL602299-0274</t>
  </si>
  <si>
    <t>DFD</t>
  </si>
  <si>
    <t>FL602299-2624</t>
  </si>
  <si>
    <t>MR WW</t>
  </si>
  <si>
    <t>MERCEDES</t>
  </si>
  <si>
    <t>FL602299-2658</t>
  </si>
  <si>
    <t>FL602299-2615</t>
  </si>
  <si>
    <t>POLLY</t>
  </si>
  <si>
    <t>FL602299-2642</t>
  </si>
  <si>
    <t>ONYX</t>
  </si>
  <si>
    <t>FL602299-2632</t>
  </si>
  <si>
    <t>FL602299-2637</t>
  </si>
  <si>
    <t>KRYSTAL</t>
  </si>
  <si>
    <t>FL602299-2633</t>
  </si>
  <si>
    <t>Sweitzer Hollow Goats</t>
  </si>
  <si>
    <t xml:space="preserve">Mark Sweitzer </t>
  </si>
  <si>
    <t>PA</t>
  </si>
  <si>
    <t>PA5292-0962</t>
  </si>
  <si>
    <t>N24M2426BMK6</t>
  </si>
  <si>
    <t>N19F0903CHG9</t>
  </si>
  <si>
    <t>PA5292-0829</t>
  </si>
  <si>
    <t>N21F0467GOT0</t>
  </si>
  <si>
    <t>PA5292-0830</t>
  </si>
  <si>
    <t>N22F0365TMK0</t>
  </si>
  <si>
    <t>PA5292-0827</t>
  </si>
  <si>
    <t>N24M2427MRG0</t>
  </si>
  <si>
    <t>N24F0546TMK9</t>
  </si>
  <si>
    <t>Cedar Hill Goats</t>
  </si>
  <si>
    <t>Terry Sweitzer</t>
  </si>
  <si>
    <t>PA13206-0097</t>
  </si>
  <si>
    <t>N21M0099WAC9</t>
  </si>
  <si>
    <t>N21F0002TLS2</t>
  </si>
  <si>
    <t>PA13206-0096</t>
  </si>
  <si>
    <t>N23M0125TLS4</t>
  </si>
  <si>
    <t>N24F2414MRG7</t>
  </si>
  <si>
    <t>PA13206-0095</t>
  </si>
  <si>
    <t>N21F0311RHK8</t>
  </si>
  <si>
    <t>NC0310014-2601</t>
  </si>
  <si>
    <t>CROATAN</t>
  </si>
  <si>
    <t>TBR-2345</t>
  </si>
  <si>
    <t>NC0310014-2605</t>
  </si>
  <si>
    <t>TBR-2104</t>
  </si>
  <si>
    <t>NC0310014-2606</t>
  </si>
  <si>
    <t>PBG-1971</t>
  </si>
  <si>
    <t>NC0310014-2629</t>
  </si>
  <si>
    <t>TBR-2414</t>
  </si>
  <si>
    <t>NC0310014-2604</t>
  </si>
  <si>
    <t xml:space="preserve">Willis Farm </t>
  </si>
  <si>
    <t>Michael and Karen Willis</t>
  </si>
  <si>
    <t>TN015994-102</t>
  </si>
  <si>
    <t>SFFL-0286</t>
  </si>
  <si>
    <t>EAV TOP GUN'S JASMINE</t>
  </si>
  <si>
    <t>TN015994-104</t>
  </si>
  <si>
    <t>ALA MISS 569</t>
  </si>
  <si>
    <t>Brashears Creek Kikos</t>
  </si>
  <si>
    <t>Walter Head</t>
  </si>
  <si>
    <t>KY11287-2601</t>
  </si>
  <si>
    <t>RAI THOR</t>
  </si>
  <si>
    <t>GSK EDEN 725</t>
  </si>
  <si>
    <t>2 C Kikos</t>
  </si>
  <si>
    <t>TX26849-S007</t>
  </si>
  <si>
    <t>PBG HOOSIER BODYGUARD</t>
  </si>
  <si>
    <t>PBG HOMEBREW'S 2432</t>
  </si>
  <si>
    <t>TX26849-S008</t>
  </si>
  <si>
    <t>GOT WOODY G</t>
  </si>
  <si>
    <t>TWO HOLIDAY</t>
  </si>
  <si>
    <t>TX26849-S010</t>
  </si>
  <si>
    <t>TWO SPECIAL VELVET</t>
  </si>
  <si>
    <t>TX26849-S023</t>
  </si>
  <si>
    <t>TNT RAIZ'N KANE</t>
  </si>
  <si>
    <t>PBG HOOSIER BUMPKIN</t>
  </si>
  <si>
    <t>TX26849-S018</t>
  </si>
  <si>
    <t>TWO CAMO</t>
  </si>
  <si>
    <t>OK1627-2297</t>
  </si>
  <si>
    <t>OK1627-2314</t>
  </si>
  <si>
    <t>OK1627-2245</t>
  </si>
  <si>
    <t xml:space="preserve">Southwest Creek Farm </t>
  </si>
  <si>
    <t xml:space="preserve">Joe and Jamie Marks </t>
  </si>
  <si>
    <t>NC00954-6017</t>
  </si>
  <si>
    <t>N08M0540CGI2</t>
  </si>
  <si>
    <t>N21F0130BWP0</t>
  </si>
  <si>
    <t>NC00954-6027</t>
  </si>
  <si>
    <t>N22F2238PBG8</t>
  </si>
  <si>
    <t>NC00954-6070</t>
  </si>
  <si>
    <t>N24M0867CVK4</t>
  </si>
  <si>
    <t>N23F0012STO8</t>
  </si>
  <si>
    <t>NC00954-6081</t>
  </si>
  <si>
    <t>N21F0317TMK2</t>
  </si>
  <si>
    <t>Deep Fork Kikos</t>
  </si>
  <si>
    <t xml:space="preserve">Grayson Francis </t>
  </si>
  <si>
    <t>OK5088-GPF44</t>
  </si>
  <si>
    <t>OK5088-GPF46</t>
  </si>
  <si>
    <t>AR8394-0223</t>
  </si>
  <si>
    <t>N21F0874PBG1</t>
  </si>
  <si>
    <t>AR8394-0220</t>
  </si>
  <si>
    <t>N23F0049JMI9</t>
  </si>
  <si>
    <t>Stoney Creek Kikos</t>
  </si>
  <si>
    <t xml:space="preserve">Bill and Kisa Francis </t>
  </si>
  <si>
    <t>OK5088-S014</t>
  </si>
  <si>
    <t>OK5088-S017</t>
  </si>
  <si>
    <t>OK5088-S035</t>
  </si>
  <si>
    <t>OK5088-S047</t>
  </si>
  <si>
    <t>Kracked Out Kikos</t>
  </si>
  <si>
    <t>Jess &amp; Janessa Smola</t>
  </si>
  <si>
    <t>NE</t>
  </si>
  <si>
    <t>NE4708-2653</t>
  </si>
  <si>
    <t>SKOK DON JULIO</t>
  </si>
  <si>
    <t>DRG HONDO'S 771</t>
  </si>
  <si>
    <t>NE4708-2627</t>
  </si>
  <si>
    <t>EAV BLUE'S MABLE 124</t>
  </si>
  <si>
    <t>NE4708-2630</t>
  </si>
  <si>
    <t>MRG 2161</t>
  </si>
  <si>
    <t>Chey-View kikos</t>
  </si>
  <si>
    <t xml:space="preserve">Kendall &amp; Dana Barnes </t>
  </si>
  <si>
    <t>KY5601-1005</t>
  </si>
  <si>
    <t>WAC FORT DUANE</t>
  </si>
  <si>
    <t>MAC 660</t>
  </si>
  <si>
    <t>KY5601-1033</t>
  </si>
  <si>
    <t>MAC 630</t>
  </si>
  <si>
    <t>KY5601-1045</t>
  </si>
  <si>
    <t>CVK CHINOOK WV18</t>
  </si>
  <si>
    <t>CWF DELILAH</t>
  </si>
  <si>
    <t>TNLRF-519</t>
  </si>
  <si>
    <t>TNWPK-590</t>
  </si>
  <si>
    <t>KC</t>
  </si>
  <si>
    <t>VIXEN</t>
  </si>
  <si>
    <t>TNLCK0267-253</t>
  </si>
  <si>
    <t>TNLCK0267-285</t>
  </si>
  <si>
    <t>TNLCK0267-268</t>
  </si>
  <si>
    <t>TNLCK0267-302</t>
  </si>
  <si>
    <t>TNLCK0267-297</t>
  </si>
  <si>
    <t>TNLCK0267-303</t>
  </si>
  <si>
    <t>Grand Total</t>
  </si>
  <si>
    <t>Average of Arrival Weight</t>
  </si>
  <si>
    <t>Lazy R Kikos</t>
  </si>
  <si>
    <t>Arrival FEC</t>
  </si>
  <si>
    <t>Average of Arrival FEC</t>
  </si>
  <si>
    <t>On-Test FAC</t>
  </si>
  <si>
    <t>On-Test FEC</t>
  </si>
  <si>
    <t>Transition ADG</t>
  </si>
  <si>
    <t>On-Test WDA</t>
  </si>
  <si>
    <t>Arrival</t>
  </si>
  <si>
    <t>On-Test</t>
  </si>
  <si>
    <t>Average of Transition ADG</t>
  </si>
  <si>
    <t>Average of On-Test FEC</t>
  </si>
  <si>
    <t>Avg  FEC (eggs/g)</t>
  </si>
  <si>
    <t>Trans ADG</t>
  </si>
  <si>
    <t>On Test WT (6/9)</t>
  </si>
  <si>
    <t>Week 2 WT (6/23)</t>
  </si>
  <si>
    <t>Week 4 WT (7/7)</t>
  </si>
  <si>
    <t>Week 2 ADG</t>
  </si>
  <si>
    <t>Week 4 ADG</t>
  </si>
  <si>
    <t>Week 4 FEC</t>
  </si>
  <si>
    <t>.</t>
  </si>
  <si>
    <t>Average of On Test WT (6/9)</t>
  </si>
  <si>
    <t>Average of Week 2 WT (6/23)</t>
  </si>
  <si>
    <t>Average of Week 4 WT (7/7)</t>
  </si>
  <si>
    <t>Column Labels</t>
  </si>
  <si>
    <t>2 C Kikos Total</t>
  </si>
  <si>
    <t>Broken Y Farm  Total</t>
  </si>
  <si>
    <t>S Total</t>
  </si>
  <si>
    <t>W Total</t>
  </si>
  <si>
    <t>Values</t>
  </si>
  <si>
    <t>7 Stands Farm  Total</t>
  </si>
  <si>
    <t>Ashfield Farm Kikos Total</t>
  </si>
  <si>
    <t>Barnhart Farms  Total</t>
  </si>
  <si>
    <t>Box T Farms Total</t>
  </si>
  <si>
    <t>Brashears Creek Kikos Total</t>
  </si>
  <si>
    <t>Cedar Hill Goats Total</t>
  </si>
  <si>
    <t>Chey-View kikos Total</t>
  </si>
  <si>
    <t>Deep Fork Kikos Total</t>
  </si>
  <si>
    <t>Dendar Farms Total</t>
  </si>
  <si>
    <t>Gimli Pond Kiko goats Total</t>
  </si>
  <si>
    <t>Gulfsouth Kikos Total</t>
  </si>
  <si>
    <t>Hoosier Hills Kikos Total</t>
  </si>
  <si>
    <t>Kracked Out Kikos Total</t>
  </si>
  <si>
    <t>Lazy R Kikos Total</t>
  </si>
  <si>
    <t>Long Creek Kikos  Total</t>
  </si>
  <si>
    <t>MacTavish Farmstead Total</t>
  </si>
  <si>
    <t>Mother Elm Farm Total</t>
  </si>
  <si>
    <t>Southwest Creek Farm  Total</t>
  </si>
  <si>
    <t>Stoney Creek Kikos Total</t>
  </si>
  <si>
    <t>Swampy Acre Kikos Total</t>
  </si>
  <si>
    <t>Sweitzer Hollow Goats Total</t>
  </si>
  <si>
    <t>Traceback Ranch Total</t>
  </si>
  <si>
    <t>Tree House Browsers  Total</t>
  </si>
  <si>
    <t>Two One Seven Farms Total</t>
  </si>
  <si>
    <t>Warriors Path Kikos Total</t>
  </si>
  <si>
    <t>Willis Farm  Total</t>
  </si>
  <si>
    <t>Zink Berry farm &amp; Kiko Goats  Total</t>
  </si>
  <si>
    <t>Abrams Creek farm  Total</t>
  </si>
  <si>
    <t>Country Charm Farm Total</t>
  </si>
  <si>
    <t>Funkhouser Farms Total</t>
  </si>
  <si>
    <t>Glasson Kikos  Total</t>
  </si>
  <si>
    <t>Harper Valley Farms Total</t>
  </si>
  <si>
    <t>Iron Bridge Farms Total</t>
  </si>
  <si>
    <t>JD Ranch Kiko's Total</t>
  </si>
  <si>
    <t>Jessee Farms Total</t>
  </si>
  <si>
    <t>Jon"s Goats Total</t>
  </si>
  <si>
    <t>M.R.Goats  Total</t>
  </si>
  <si>
    <t>Red Ranch Goats Total</t>
  </si>
  <si>
    <t>Scratch Gravel Acres  Total</t>
  </si>
  <si>
    <t>Triple M Kikos Total</t>
  </si>
  <si>
    <t>Farm Average</t>
  </si>
  <si>
    <t>Test - Average Weight (lbs)</t>
  </si>
  <si>
    <t>Week 2</t>
  </si>
  <si>
    <t>Week 4</t>
  </si>
  <si>
    <t>Average of Week 2 ADG</t>
  </si>
  <si>
    <t>Average of Week 4 ADG</t>
  </si>
  <si>
    <t>Test ADG (lbs/d)</t>
  </si>
  <si>
    <t>Average of Week 4 FEC</t>
  </si>
  <si>
    <t>Week  6 FEC</t>
  </si>
  <si>
    <t>Week 6 WT (7/21)</t>
  </si>
  <si>
    <t>Week 6 ADG</t>
  </si>
  <si>
    <t>Average of Week 6 WT (7/21)</t>
  </si>
  <si>
    <t>Average of Week 6 ADG</t>
  </si>
  <si>
    <t>Average of Week  6 FEC</t>
  </si>
  <si>
    <t>Week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</si>
</sst>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
    <numFmt numFmtId="165" formatCode="0.0"/>
  </numFmts>
  <fonts count="5" x14ac:knownFonts="1">
    <font>
      <sz val="11"/>
      <color theme="1"/>
      <name val="Aptos Narrow"/>
      <family val="2"/>
      <scheme val="minor"/>
    </font>
    <font>
      <sz val="8"/>
      <name val="Aptos Narrow"/>
      <family val="2"/>
      <scheme val="minor"/>
    </font>
    <font>
      <b/>
      <sz val="20"/>
      <color theme="1"/>
      <name val="Aptos Narrow"/>
      <family val="2"/>
      <scheme val="minor"/>
    </font>
    <font>
      <b/>
      <sz val="28"/>
      <color theme="1"/>
      <name val="Aptos Narrow"/>
      <family val="2"/>
      <scheme val="minor"/>
    </font>
    <font>
      <sz val="11"/>
      <name val="Aptos Narrow"/>
      <family val="2"/>
      <scheme val="minor"/>
    </font>
  </fonts>
  <fills count="5">
    <fill>
      <patternFill patternType="none"/>
    </fill>
    <fill>
      <patternFill patternType="gray125"/>
    </fill>
    <fill>
      <patternFill patternType="solid">
        <fgColor theme="2"/>
        <bgColor indexed="64"/>
      </patternFill>
    </fill>
    <fill>
      <patternFill patternType="solid">
        <fgColor rgb="FFFF0000"/>
        <bgColor indexed="64"/>
      </patternFill>
    </fill>
    <fill>
      <patternFill patternType="solid">
        <fgColor rgb="FFFFC000"/>
        <bgColor indexed="64"/>
      </patternFill>
    </fill>
  </fills>
  <borders count="2">
    <border>
      <left/>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44">
    <xf numFmtId="0" fontId="0" fillId="0" borderId="0" xfId="0"/>
    <xf numFmtId="0" fontId="0" fillId="0" borderId="0" xfId="0" pivotButton="1"/>
    <xf numFmtId="0" fontId="0" fillId="0" borderId="0" xfId="0" applyAlignment="1">
      <alignment horizontal="left"/>
    </xf>
    <xf numFmtId="1" fontId="0" fillId="0" borderId="0" xfId="0" applyNumberFormat="1"/>
    <xf numFmtId="164" fontId="0" fillId="0" borderId="0" xfId="0" applyNumberFormat="1"/>
    <xf numFmtId="2" fontId="0" fillId="0" borderId="0" xfId="0" applyNumberFormat="1"/>
    <xf numFmtId="0" fontId="0" fillId="0" borderId="0" xfId="0" applyAlignment="1">
      <alignment horizontal="center" wrapText="1"/>
    </xf>
    <xf numFmtId="0" fontId="0" fillId="0" borderId="0" xfId="0" applyAlignment="1">
      <alignment horizontal="left" wrapText="1"/>
    </xf>
    <xf numFmtId="0" fontId="0" fillId="2" borderId="0" xfId="0" applyFill="1"/>
    <xf numFmtId="0" fontId="3" fillId="2" borderId="1" xfId="0" applyFont="1" applyFill="1" applyBorder="1" applyAlignment="1">
      <alignment horizontal="center" vertical="center"/>
    </xf>
    <xf numFmtId="14" fontId="0" fillId="0" borderId="0" xfId="0" applyNumberFormat="1"/>
    <xf numFmtId="0" fontId="0" fillId="0" borderId="0" xfId="0" applyAlignment="1">
      <alignment horizontal="center"/>
    </xf>
    <xf numFmtId="2" fontId="0" fillId="0" borderId="0" xfId="0" applyNumberFormat="1" applyAlignment="1">
      <alignment horizontal="center"/>
    </xf>
    <xf numFmtId="1" fontId="0" fillId="0" borderId="0" xfId="0" applyNumberFormat="1" applyAlignment="1">
      <alignment horizontal="center"/>
    </xf>
    <xf numFmtId="1" fontId="0" fillId="0" borderId="0" xfId="0" applyNumberFormat="1" applyAlignment="1">
      <alignment horizontal="left"/>
    </xf>
    <xf numFmtId="0" fontId="4" fillId="3" borderId="0" xfId="0" applyFont="1" applyFill="1"/>
    <xf numFmtId="1" fontId="4" fillId="3" borderId="0" xfId="0" applyNumberFormat="1" applyFont="1" applyFill="1" applyAlignment="1">
      <alignment horizontal="center"/>
    </xf>
    <xf numFmtId="1" fontId="4" fillId="3" borderId="0" xfId="0" applyNumberFormat="1" applyFont="1" applyFill="1"/>
    <xf numFmtId="1" fontId="4" fillId="3" borderId="0" xfId="0" applyNumberFormat="1" applyFont="1" applyFill="1" applyAlignment="1">
      <alignment horizontal="left"/>
    </xf>
    <xf numFmtId="164" fontId="4" fillId="3" borderId="0" xfId="0" applyNumberFormat="1" applyFont="1" applyFill="1"/>
    <xf numFmtId="0" fontId="4" fillId="3" borderId="0" xfId="0" applyFont="1" applyFill="1" applyAlignment="1">
      <alignment horizontal="center"/>
    </xf>
    <xf numFmtId="2" fontId="4" fillId="3" borderId="0" xfId="0" applyNumberFormat="1" applyFont="1" applyFill="1" applyAlignment="1">
      <alignment horizontal="center"/>
    </xf>
    <xf numFmtId="2" fontId="0" fillId="3" borderId="0" xfId="0" applyNumberFormat="1" applyFill="1" applyAlignment="1">
      <alignment horizontal="center"/>
    </xf>
    <xf numFmtId="0" fontId="0" fillId="4" borderId="0" xfId="0" applyFill="1"/>
    <xf numFmtId="1" fontId="0" fillId="4" borderId="0" xfId="0" applyNumberFormat="1" applyFill="1" applyAlignment="1">
      <alignment horizontal="center"/>
    </xf>
    <xf numFmtId="1" fontId="0" fillId="4" borderId="0" xfId="0" applyNumberFormat="1" applyFill="1"/>
    <xf numFmtId="1" fontId="0" fillId="4" borderId="0" xfId="0" applyNumberFormat="1" applyFill="1" applyAlignment="1">
      <alignment horizontal="left"/>
    </xf>
    <xf numFmtId="164" fontId="0" fillId="4" borderId="0" xfId="0" applyNumberFormat="1" applyFill="1"/>
    <xf numFmtId="0" fontId="0" fillId="4" borderId="0" xfId="0" applyFill="1" applyAlignment="1">
      <alignment horizontal="center"/>
    </xf>
    <xf numFmtId="2" fontId="0" fillId="4" borderId="0" xfId="0" applyNumberFormat="1" applyFill="1" applyAlignment="1">
      <alignment horizontal="center"/>
    </xf>
    <xf numFmtId="0" fontId="0" fillId="3" borderId="0" xfId="0" applyFill="1"/>
    <xf numFmtId="1" fontId="0" fillId="3" borderId="0" xfId="0" applyNumberFormat="1" applyFill="1" applyAlignment="1">
      <alignment horizontal="center"/>
    </xf>
    <xf numFmtId="1" fontId="0" fillId="3" borderId="0" xfId="0" applyNumberFormat="1" applyFill="1"/>
    <xf numFmtId="1" fontId="0" fillId="3" borderId="0" xfId="0" applyNumberFormat="1" applyFill="1" applyAlignment="1">
      <alignment horizontal="left"/>
    </xf>
    <xf numFmtId="164" fontId="0" fillId="3" borderId="0" xfId="0" applyNumberFormat="1" applyFill="1"/>
    <xf numFmtId="0" fontId="0" fillId="3" borderId="0" xfId="0" applyFill="1" applyAlignment="1">
      <alignment horizontal="center"/>
    </xf>
    <xf numFmtId="2" fontId="0" fillId="3" borderId="0" xfId="0" applyNumberFormat="1" applyFill="1"/>
    <xf numFmtId="165" fontId="0" fillId="0" borderId="0" xfId="0" applyNumberFormat="1" applyAlignment="1">
      <alignment horizontal="center"/>
    </xf>
    <xf numFmtId="0" fontId="0" fillId="0" borderId="0" xfId="0" applyAlignment="1">
      <alignment wrapText="1"/>
    </xf>
    <xf numFmtId="165" fontId="0" fillId="0" borderId="0" xfId="0" applyNumberFormat="1" applyAlignment="1">
      <alignment horizontal="center" wrapText="1"/>
    </xf>
    <xf numFmtId="2" fontId="3" fillId="2" borderId="1" xfId="0" applyNumberFormat="1" applyFont="1" applyFill="1" applyBorder="1" applyAlignment="1">
      <alignment horizontal="center" vertical="center"/>
    </xf>
    <xf numFmtId="0" fontId="3" fillId="2" borderId="0" xfId="0" applyFont="1" applyFill="1" applyAlignment="1">
      <alignment horizontal="center" vertical="center"/>
    </xf>
    <xf numFmtId="0" fontId="3" fillId="2" borderId="0" xfId="0" applyFont="1" applyFill="1" applyAlignment="1">
      <alignment horizontal="center" vertical="center" wrapText="1"/>
    </xf>
    <xf numFmtId="0" fontId="2" fillId="2" borderId="0" xfId="0" applyFont="1" applyFill="1" applyAlignment="1">
      <alignment horizontal="center" vertical="center" wrapText="1"/>
    </xf>
  </cellXfs>
  <cellStyles count="1">
    <cellStyle name="Normal" xfId="0" builtinId="0"/>
  </cellStyles>
  <dxfs count="10">
    <dxf>
      <numFmt numFmtId="1" formatCode="0"/>
    </dxf>
    <dxf>
      <numFmt numFmtId="2" formatCode="0.00"/>
    </dxf>
    <dxf>
      <alignment wrapText="1"/>
    </dxf>
    <dxf>
      <alignment wrapText="1"/>
    </dxf>
    <dxf>
      <alignment horizontal="center"/>
    </dxf>
    <dxf>
      <alignment horizontal="center"/>
    </dxf>
    <dxf>
      <alignment wrapText="1"/>
    </dxf>
    <dxf>
      <alignment wrapText="1"/>
    </dxf>
    <dxf>
      <alignment wrapText="1"/>
    </dxf>
    <dxf>
      <numFmt numFmtId="165" formatCode="0.0"/>
    </dxf>
  </dxfs>
  <tableStyles count="0" defaultTableStyle="TableStyleMedium2" defaultPivotStyle="PivotStyleLight16"/>
  <colors>
    <mruColors>
      <color rgb="FFBCB800"/>
      <color rgb="FFFFFF00"/>
      <color rgb="FFA3A31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2.xml"/><Relationship Id="rId13" Type="http://schemas.microsoft.com/office/2007/relationships/slicerCache" Target="slicerCaches/slicerCache5.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microsoft.com/office/2007/relationships/slicerCache" Target="slicerCaches/slicerCache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7/relationships/slicerCache" Target="slicerCaches/slicerCache3.xml"/><Relationship Id="rId5" Type="http://schemas.openxmlformats.org/officeDocument/2006/relationships/worksheet" Target="worksheets/sheet5.xml"/><Relationship Id="rId15" Type="http://schemas.openxmlformats.org/officeDocument/2006/relationships/theme" Target="theme/theme1.xml"/><Relationship Id="rId10" Type="http://schemas.microsoft.com/office/2007/relationships/slicerCache" Target="slicerCaches/slicerCache2.xml"/><Relationship Id="rId4" Type="http://schemas.openxmlformats.org/officeDocument/2006/relationships/worksheet" Target="worksheets/sheet4.xml"/><Relationship Id="rId9" Type="http://schemas.microsoft.com/office/2007/relationships/slicerCache" Target="slicerCaches/slicerCache1.xml"/><Relationship Id="rId14" Type="http://schemas.microsoft.com/office/2007/relationships/slicerCache" Target="slicerCaches/slicerCache6.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[2026 WV Buck Test Data Report week 6_digital.xlsx]Weight!PivotTable1</c:name>
    <c:fmtId val="8"/>
  </c:pivotSource>
  <c:chart>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3"/>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4"/>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5"/>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6"/>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7"/>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8"/>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9"/>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0"/>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1"/>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2"/>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3"/>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4"/>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5"/>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6"/>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7"/>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8"/>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9"/>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0"/>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1"/>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2"/>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3"/>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4"/>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5"/>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6"/>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7"/>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8"/>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9"/>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0"/>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1"/>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2"/>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3"/>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4"/>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5"/>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6"/>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7"/>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8"/>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9"/>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0"/>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1"/>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2"/>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3"/>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4"/>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5"/>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6"/>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7"/>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8"/>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9"/>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0"/>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1"/>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2"/>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3"/>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4"/>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5"/>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6"/>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7"/>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8"/>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9"/>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0"/>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1"/>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2"/>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3"/>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4"/>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5"/>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6"/>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7"/>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8"/>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9"/>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0"/>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1"/>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2"/>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3"/>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4"/>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5"/>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6"/>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7"/>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8"/>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9"/>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0"/>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1"/>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2"/>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3"/>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4"/>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5"/>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6"/>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7"/>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8"/>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9"/>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0"/>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6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6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6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6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6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6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6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6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6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6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9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9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9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9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9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9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9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9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9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9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0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0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0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0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0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0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0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0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0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0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1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1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1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1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1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1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1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1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1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1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2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2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2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2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2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2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2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2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2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2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3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3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3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3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3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3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3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3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3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3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4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4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4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4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4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4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4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4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4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4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5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5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5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5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5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5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5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5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5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5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6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6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6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6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6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6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6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6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6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6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7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7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7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7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7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7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7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7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7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7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8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8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8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8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8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8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8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8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8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8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9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9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9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9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9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9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9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9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9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9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0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0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0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0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0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0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0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0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0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0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1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1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1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1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1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1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1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1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1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1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2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2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2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2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2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2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2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2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2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2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3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3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3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3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3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3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3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3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3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3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4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4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4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4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4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4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4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4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4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4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5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5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5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5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5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5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5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5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5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5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6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6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6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6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6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6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6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6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6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6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7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7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7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7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7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7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7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7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7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7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8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8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8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8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8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8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8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8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8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8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9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9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9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9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9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9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9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9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9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9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0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0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0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0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0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0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0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0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0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0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1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1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1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1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1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1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1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1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1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1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2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2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2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2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2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2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2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2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2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2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3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3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3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3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3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3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3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3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3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3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4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Weight!$B$2:$B$5</c:f>
              <c:strCache>
                <c:ptCount val="1"/>
                <c:pt idx="0">
                  <c:v>2 C Kikos - S - 8693</c:v>
                </c:pt>
              </c:strCache>
            </c:strRef>
          </c:tx>
          <c:spPr>
            <a:ln w="28575" cap="rnd">
              <a:solidFill>
                <a:schemeClr val="accent1"/>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Weight!$B$6:$B$10</c:f>
              <c:numCache>
                <c:formatCode>0.0</c:formatCode>
                <c:ptCount val="5"/>
                <c:pt idx="0">
                  <c:v>40.799999999999997</c:v>
                </c:pt>
                <c:pt idx="1">
                  <c:v>47.099999999999994</c:v>
                </c:pt>
                <c:pt idx="2">
                  <c:v>50.8</c:v>
                </c:pt>
                <c:pt idx="3">
                  <c:v>57.8</c:v>
                </c:pt>
                <c:pt idx="4">
                  <c:v>64.599999999999994</c:v>
                </c:pt>
              </c:numCache>
            </c:numRef>
          </c:val>
          <c:smooth val="0"/>
          <c:extLst>
            <c:ext xmlns:c16="http://schemas.microsoft.com/office/drawing/2014/chart" uri="{C3380CC4-5D6E-409C-BE32-E72D297353CC}">
              <c16:uniqueId val="{00000000-09EF-4B4B-B830-A67AB769EE17}"/>
            </c:ext>
          </c:extLst>
        </c:ser>
        <c:ser>
          <c:idx val="1"/>
          <c:order val="1"/>
          <c:tx>
            <c:strRef>
              <c:f>Weight!$D$2:$D$5</c:f>
              <c:strCache>
                <c:ptCount val="1"/>
                <c:pt idx="0">
                  <c:v>2 C Kikos - W - 8800</c:v>
                </c:pt>
              </c:strCache>
            </c:strRef>
          </c:tx>
          <c:spPr>
            <a:ln w="28575" cap="rnd">
              <a:solidFill>
                <a:schemeClr val="accent2"/>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Weight!$D$6:$D$10</c:f>
              <c:numCache>
                <c:formatCode>0.0</c:formatCode>
                <c:ptCount val="5"/>
                <c:pt idx="0">
                  <c:v>71.8</c:v>
                </c:pt>
                <c:pt idx="1">
                  <c:v>74.199999999999989</c:v>
                </c:pt>
                <c:pt idx="2">
                  <c:v>72.8</c:v>
                </c:pt>
                <c:pt idx="3">
                  <c:v>72.2</c:v>
                </c:pt>
                <c:pt idx="4">
                  <c:v>78</c:v>
                </c:pt>
              </c:numCache>
            </c:numRef>
          </c:val>
          <c:smooth val="0"/>
          <c:extLst>
            <c:ext xmlns:c16="http://schemas.microsoft.com/office/drawing/2014/chart" uri="{C3380CC4-5D6E-409C-BE32-E72D297353CC}">
              <c16:uniqueId val="{000001B9-B6DA-4DEC-8A0C-33E27098AE34}"/>
            </c:ext>
          </c:extLst>
        </c:ser>
        <c:ser>
          <c:idx val="2"/>
          <c:order val="2"/>
          <c:tx>
            <c:strRef>
              <c:f>Weight!$E$2:$E$5</c:f>
              <c:strCache>
                <c:ptCount val="1"/>
                <c:pt idx="0">
                  <c:v>2 C Kikos - W - 8801</c:v>
                </c:pt>
              </c:strCache>
            </c:strRef>
          </c:tx>
          <c:spPr>
            <a:ln w="28575" cap="rnd">
              <a:solidFill>
                <a:schemeClr val="accent3"/>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Weight!$E$6:$E$10</c:f>
              <c:numCache>
                <c:formatCode>0.0</c:formatCode>
                <c:ptCount val="5"/>
                <c:pt idx="0">
                  <c:v>56</c:v>
                </c:pt>
                <c:pt idx="1">
                  <c:v>59.2</c:v>
                </c:pt>
                <c:pt idx="2">
                  <c:v>63.8</c:v>
                </c:pt>
                <c:pt idx="3">
                  <c:v>67.400000000000006</c:v>
                </c:pt>
                <c:pt idx="4">
                  <c:v>71</c:v>
                </c:pt>
              </c:numCache>
            </c:numRef>
          </c:val>
          <c:smooth val="0"/>
          <c:extLst>
            <c:ext xmlns:c16="http://schemas.microsoft.com/office/drawing/2014/chart" uri="{C3380CC4-5D6E-409C-BE32-E72D297353CC}">
              <c16:uniqueId val="{000001BA-B6DA-4DEC-8A0C-33E27098AE34}"/>
            </c:ext>
          </c:extLst>
        </c:ser>
        <c:ser>
          <c:idx val="3"/>
          <c:order val="3"/>
          <c:tx>
            <c:strRef>
              <c:f>Weight!$F$2:$F$5</c:f>
              <c:strCache>
                <c:ptCount val="1"/>
                <c:pt idx="0">
                  <c:v>2 C Kikos - W - 8802</c:v>
                </c:pt>
              </c:strCache>
            </c:strRef>
          </c:tx>
          <c:spPr>
            <a:ln w="28575" cap="rnd">
              <a:solidFill>
                <a:schemeClr val="accent4"/>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Weight!$F$6:$F$10</c:f>
              <c:numCache>
                <c:formatCode>0.0</c:formatCode>
                <c:ptCount val="5"/>
                <c:pt idx="0">
                  <c:v>49.6</c:v>
                </c:pt>
                <c:pt idx="1">
                  <c:v>54.7</c:v>
                </c:pt>
                <c:pt idx="2">
                  <c:v>53.2</c:v>
                </c:pt>
                <c:pt idx="3">
                  <c:v>56.6</c:v>
                </c:pt>
                <c:pt idx="4">
                  <c:v>62</c:v>
                </c:pt>
              </c:numCache>
            </c:numRef>
          </c:val>
          <c:smooth val="0"/>
          <c:extLst>
            <c:ext xmlns:c16="http://schemas.microsoft.com/office/drawing/2014/chart" uri="{C3380CC4-5D6E-409C-BE32-E72D297353CC}">
              <c16:uniqueId val="{000001BB-B6DA-4DEC-8A0C-33E27098AE34}"/>
            </c:ext>
          </c:extLst>
        </c:ser>
        <c:ser>
          <c:idx val="4"/>
          <c:order val="4"/>
          <c:tx>
            <c:strRef>
              <c:f>Weight!$G$2:$G$5</c:f>
              <c:strCache>
                <c:ptCount val="1"/>
                <c:pt idx="0">
                  <c:v>2 C Kikos - W - 8803</c:v>
                </c:pt>
              </c:strCache>
            </c:strRef>
          </c:tx>
          <c:spPr>
            <a:ln w="28575" cap="rnd">
              <a:solidFill>
                <a:schemeClr val="accent5"/>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Weight!$G$6:$G$10</c:f>
              <c:numCache>
                <c:formatCode>0.0</c:formatCode>
                <c:ptCount val="5"/>
                <c:pt idx="0">
                  <c:v>55.8</c:v>
                </c:pt>
                <c:pt idx="1">
                  <c:v>61.2</c:v>
                </c:pt>
                <c:pt idx="2">
                  <c:v>52.6</c:v>
                </c:pt>
                <c:pt idx="3">
                  <c:v>52.8</c:v>
                </c:pt>
                <c:pt idx="4">
                  <c:v>57.6</c:v>
                </c:pt>
              </c:numCache>
            </c:numRef>
          </c:val>
          <c:smooth val="0"/>
          <c:extLst>
            <c:ext xmlns:c16="http://schemas.microsoft.com/office/drawing/2014/chart" uri="{C3380CC4-5D6E-409C-BE32-E72D297353CC}">
              <c16:uniqueId val="{000001BC-B6DA-4DEC-8A0C-33E27098AE34}"/>
            </c:ext>
          </c:extLst>
        </c:ser>
        <c:ser>
          <c:idx val="5"/>
          <c:order val="5"/>
          <c:tx>
            <c:strRef>
              <c:f>Weight!$H$2:$H$5</c:f>
              <c:strCache>
                <c:ptCount val="1"/>
                <c:pt idx="0">
                  <c:v>2 C Kikos - W - 8804</c:v>
                </c:pt>
              </c:strCache>
            </c:strRef>
          </c:tx>
          <c:spPr>
            <a:ln w="28575" cap="rnd">
              <a:solidFill>
                <a:schemeClr val="accent6"/>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Weight!$H$6:$H$10</c:f>
              <c:numCache>
                <c:formatCode>0.0</c:formatCode>
                <c:ptCount val="5"/>
                <c:pt idx="0">
                  <c:v>43.6</c:v>
                </c:pt>
                <c:pt idx="1">
                  <c:v>46.4</c:v>
                </c:pt>
                <c:pt idx="2">
                  <c:v>45.8</c:v>
                </c:pt>
                <c:pt idx="3">
                  <c:v>51</c:v>
                </c:pt>
                <c:pt idx="4">
                  <c:v>53.8</c:v>
                </c:pt>
              </c:numCache>
            </c:numRef>
          </c:val>
          <c:smooth val="0"/>
          <c:extLst>
            <c:ext xmlns:c16="http://schemas.microsoft.com/office/drawing/2014/chart" uri="{C3380CC4-5D6E-409C-BE32-E72D297353CC}">
              <c16:uniqueId val="{000001BD-B6DA-4DEC-8A0C-33E27098AE34}"/>
            </c:ext>
          </c:extLst>
        </c:ser>
        <c:ser>
          <c:idx val="6"/>
          <c:order val="6"/>
          <c:tx>
            <c:strRef>
              <c:f>Weight!$K$2:$K$5</c:f>
              <c:strCache>
                <c:ptCount val="1"/>
                <c:pt idx="0">
                  <c:v>7 Stands Farm  - W - 8765</c:v>
                </c:pt>
              </c:strCache>
            </c:strRef>
          </c:tx>
          <c:spPr>
            <a:ln w="28575" cap="rnd">
              <a:solidFill>
                <a:schemeClr val="accent1">
                  <a:lumMod val="6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Weight!$K$6:$K$10</c:f>
              <c:numCache>
                <c:formatCode>0.0</c:formatCode>
                <c:ptCount val="5"/>
                <c:pt idx="0">
                  <c:v>45.8</c:v>
                </c:pt>
                <c:pt idx="1">
                  <c:v>55</c:v>
                </c:pt>
                <c:pt idx="2">
                  <c:v>55.6</c:v>
                </c:pt>
                <c:pt idx="3">
                  <c:v>54.2</c:v>
                </c:pt>
                <c:pt idx="4">
                  <c:v>58.8</c:v>
                </c:pt>
              </c:numCache>
            </c:numRef>
          </c:val>
          <c:smooth val="0"/>
          <c:extLst>
            <c:ext xmlns:c16="http://schemas.microsoft.com/office/drawing/2014/chart" uri="{C3380CC4-5D6E-409C-BE32-E72D297353CC}">
              <c16:uniqueId val="{000001BE-B6DA-4DEC-8A0C-33E27098AE34}"/>
            </c:ext>
          </c:extLst>
        </c:ser>
        <c:ser>
          <c:idx val="7"/>
          <c:order val="7"/>
          <c:tx>
            <c:strRef>
              <c:f>Weight!$L$2:$L$5</c:f>
              <c:strCache>
                <c:ptCount val="1"/>
                <c:pt idx="0">
                  <c:v>7 Stands Farm  - W - 8766</c:v>
                </c:pt>
              </c:strCache>
            </c:strRef>
          </c:tx>
          <c:spPr>
            <a:ln w="28575" cap="rnd">
              <a:solidFill>
                <a:schemeClr val="accent2">
                  <a:lumMod val="6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Weight!$L$6:$L$10</c:f>
              <c:numCache>
                <c:formatCode>0.0</c:formatCode>
                <c:ptCount val="5"/>
                <c:pt idx="0">
                  <c:v>62.6</c:v>
                </c:pt>
                <c:pt idx="1">
                  <c:v>73.300000000000011</c:v>
                </c:pt>
                <c:pt idx="2">
                  <c:v>73.8</c:v>
                </c:pt>
                <c:pt idx="3">
                  <c:v>76.400000000000006</c:v>
                </c:pt>
                <c:pt idx="4">
                  <c:v>82</c:v>
                </c:pt>
              </c:numCache>
            </c:numRef>
          </c:val>
          <c:smooth val="0"/>
          <c:extLst>
            <c:ext xmlns:c16="http://schemas.microsoft.com/office/drawing/2014/chart" uri="{C3380CC4-5D6E-409C-BE32-E72D297353CC}">
              <c16:uniqueId val="{000001BF-B6DA-4DEC-8A0C-33E27098AE34}"/>
            </c:ext>
          </c:extLst>
        </c:ser>
        <c:ser>
          <c:idx val="8"/>
          <c:order val="8"/>
          <c:tx>
            <c:strRef>
              <c:f>Weight!$O$2:$O$5</c:f>
              <c:strCache>
                <c:ptCount val="1"/>
                <c:pt idx="0">
                  <c:v>Abrams Creek farm  - S - 8733</c:v>
                </c:pt>
              </c:strCache>
            </c:strRef>
          </c:tx>
          <c:spPr>
            <a:ln w="28575" cap="rnd">
              <a:solidFill>
                <a:schemeClr val="accent3">
                  <a:lumMod val="6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Weight!$O$6:$O$10</c:f>
              <c:numCache>
                <c:formatCode>0.0</c:formatCode>
                <c:ptCount val="5"/>
                <c:pt idx="0">
                  <c:v>43.4</c:v>
                </c:pt>
                <c:pt idx="1">
                  <c:v>44.4</c:v>
                </c:pt>
                <c:pt idx="2">
                  <c:v>43</c:v>
                </c:pt>
                <c:pt idx="3">
                  <c:v>44.6</c:v>
                </c:pt>
                <c:pt idx="4">
                  <c:v>43.8</c:v>
                </c:pt>
              </c:numCache>
            </c:numRef>
          </c:val>
          <c:smooth val="0"/>
          <c:extLst>
            <c:ext xmlns:c16="http://schemas.microsoft.com/office/drawing/2014/chart" uri="{C3380CC4-5D6E-409C-BE32-E72D297353CC}">
              <c16:uniqueId val="{000001C0-B6DA-4DEC-8A0C-33E27098AE34}"/>
            </c:ext>
          </c:extLst>
        </c:ser>
        <c:ser>
          <c:idx val="9"/>
          <c:order val="9"/>
          <c:tx>
            <c:strRef>
              <c:f>Weight!$P$2:$P$5</c:f>
              <c:strCache>
                <c:ptCount val="1"/>
                <c:pt idx="0">
                  <c:v>Abrams Creek farm  - S - 8735</c:v>
                </c:pt>
              </c:strCache>
            </c:strRef>
          </c:tx>
          <c:spPr>
            <a:ln w="28575" cap="rnd">
              <a:solidFill>
                <a:schemeClr val="accent4">
                  <a:lumMod val="6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Weight!$P$6:$P$10</c:f>
              <c:numCache>
                <c:formatCode>0.0</c:formatCode>
                <c:ptCount val="5"/>
                <c:pt idx="0">
                  <c:v>40.6</c:v>
                </c:pt>
                <c:pt idx="1">
                  <c:v>46.7</c:v>
                </c:pt>
                <c:pt idx="2">
                  <c:v>45.4</c:v>
                </c:pt>
                <c:pt idx="3">
                  <c:v>50.8</c:v>
                </c:pt>
                <c:pt idx="4">
                  <c:v>57.2</c:v>
                </c:pt>
              </c:numCache>
            </c:numRef>
          </c:val>
          <c:smooth val="0"/>
          <c:extLst>
            <c:ext xmlns:c16="http://schemas.microsoft.com/office/drawing/2014/chart" uri="{C3380CC4-5D6E-409C-BE32-E72D297353CC}">
              <c16:uniqueId val="{00000273-B6DA-4DEC-8A0C-33E27098AE34}"/>
            </c:ext>
          </c:extLst>
        </c:ser>
        <c:ser>
          <c:idx val="10"/>
          <c:order val="10"/>
          <c:tx>
            <c:strRef>
              <c:f>Weight!$Q$2:$Q$5</c:f>
              <c:strCache>
                <c:ptCount val="1"/>
                <c:pt idx="0">
                  <c:v>Abrams Creek farm  - S - 8741</c:v>
                </c:pt>
              </c:strCache>
            </c:strRef>
          </c:tx>
          <c:spPr>
            <a:ln w="28575" cap="rnd">
              <a:solidFill>
                <a:schemeClr val="accent5">
                  <a:lumMod val="6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Weight!$Q$6:$Q$10</c:f>
              <c:numCache>
                <c:formatCode>0.0</c:formatCode>
                <c:ptCount val="5"/>
                <c:pt idx="0">
                  <c:v>44.2</c:v>
                </c:pt>
                <c:pt idx="1">
                  <c:v>47.2</c:v>
                </c:pt>
                <c:pt idx="2">
                  <c:v>50</c:v>
                </c:pt>
                <c:pt idx="3">
                  <c:v>55.2</c:v>
                </c:pt>
                <c:pt idx="4">
                  <c:v>53.6</c:v>
                </c:pt>
              </c:numCache>
            </c:numRef>
          </c:val>
          <c:smooth val="0"/>
          <c:extLst>
            <c:ext xmlns:c16="http://schemas.microsoft.com/office/drawing/2014/chart" uri="{C3380CC4-5D6E-409C-BE32-E72D297353CC}">
              <c16:uniqueId val="{00000274-B6DA-4DEC-8A0C-33E27098AE34}"/>
            </c:ext>
          </c:extLst>
        </c:ser>
        <c:ser>
          <c:idx val="11"/>
          <c:order val="11"/>
          <c:tx>
            <c:strRef>
              <c:f>Weight!$T$2:$T$5</c:f>
              <c:strCache>
                <c:ptCount val="1"/>
                <c:pt idx="0">
                  <c:v>Ashfield Farm Kikos - W - 8777</c:v>
                </c:pt>
              </c:strCache>
            </c:strRef>
          </c:tx>
          <c:spPr>
            <a:ln w="28575" cap="rnd">
              <a:solidFill>
                <a:schemeClr val="accent6">
                  <a:lumMod val="6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Weight!$T$6:$T$10</c:f>
              <c:numCache>
                <c:formatCode>0.0</c:formatCode>
                <c:ptCount val="5"/>
                <c:pt idx="0">
                  <c:v>49.6</c:v>
                </c:pt>
                <c:pt idx="1">
                  <c:v>54.599999999999994</c:v>
                </c:pt>
                <c:pt idx="2">
                  <c:v>54.2</c:v>
                </c:pt>
                <c:pt idx="3">
                  <c:v>54.6</c:v>
                </c:pt>
                <c:pt idx="4">
                  <c:v>62.6</c:v>
                </c:pt>
              </c:numCache>
            </c:numRef>
          </c:val>
          <c:smooth val="0"/>
          <c:extLst>
            <c:ext xmlns:c16="http://schemas.microsoft.com/office/drawing/2014/chart" uri="{C3380CC4-5D6E-409C-BE32-E72D297353CC}">
              <c16:uniqueId val="{00000275-B6DA-4DEC-8A0C-33E27098AE34}"/>
            </c:ext>
          </c:extLst>
        </c:ser>
        <c:ser>
          <c:idx val="12"/>
          <c:order val="12"/>
          <c:tx>
            <c:strRef>
              <c:f>Weight!$U$2:$U$5</c:f>
              <c:strCache>
                <c:ptCount val="1"/>
                <c:pt idx="0">
                  <c:v>Ashfield Farm Kikos - W - 8778</c:v>
                </c:pt>
              </c:strCache>
            </c:strRef>
          </c:tx>
          <c:spPr>
            <a:ln w="28575" cap="rnd">
              <a:solidFill>
                <a:schemeClr val="accent1">
                  <a:lumMod val="80000"/>
                  <a:lumOff val="2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Weight!$U$6:$U$10</c:f>
              <c:numCache>
                <c:formatCode>0.0</c:formatCode>
                <c:ptCount val="5"/>
                <c:pt idx="0">
                  <c:v>54.6</c:v>
                </c:pt>
                <c:pt idx="1">
                  <c:v>60.1</c:v>
                </c:pt>
                <c:pt idx="2">
                  <c:v>55.8</c:v>
                </c:pt>
                <c:pt idx="3">
                  <c:v>46.8</c:v>
                </c:pt>
                <c:pt idx="4">
                  <c:v>54</c:v>
                </c:pt>
              </c:numCache>
            </c:numRef>
          </c:val>
          <c:smooth val="0"/>
          <c:extLst>
            <c:ext xmlns:c16="http://schemas.microsoft.com/office/drawing/2014/chart" uri="{C3380CC4-5D6E-409C-BE32-E72D297353CC}">
              <c16:uniqueId val="{00000276-B6DA-4DEC-8A0C-33E27098AE34}"/>
            </c:ext>
          </c:extLst>
        </c:ser>
        <c:ser>
          <c:idx val="13"/>
          <c:order val="13"/>
          <c:tx>
            <c:strRef>
              <c:f>Weight!$V$2:$V$5</c:f>
              <c:strCache>
                <c:ptCount val="1"/>
                <c:pt idx="0">
                  <c:v>Ashfield Farm Kikos - W - 8779</c:v>
                </c:pt>
              </c:strCache>
            </c:strRef>
          </c:tx>
          <c:spPr>
            <a:ln w="28575" cap="rnd">
              <a:solidFill>
                <a:schemeClr val="accent2">
                  <a:lumMod val="80000"/>
                  <a:lumOff val="2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Weight!$V$6:$V$10</c:f>
              <c:numCache>
                <c:formatCode>0.0</c:formatCode>
                <c:ptCount val="5"/>
                <c:pt idx="0">
                  <c:v>54</c:v>
                </c:pt>
                <c:pt idx="1">
                  <c:v>62.4</c:v>
                </c:pt>
                <c:pt idx="2">
                  <c:v>56.8</c:v>
                </c:pt>
                <c:pt idx="3">
                  <c:v>59.2</c:v>
                </c:pt>
                <c:pt idx="4">
                  <c:v>61</c:v>
                </c:pt>
              </c:numCache>
            </c:numRef>
          </c:val>
          <c:smooth val="0"/>
          <c:extLst>
            <c:ext xmlns:c16="http://schemas.microsoft.com/office/drawing/2014/chart" uri="{C3380CC4-5D6E-409C-BE32-E72D297353CC}">
              <c16:uniqueId val="{00000277-B6DA-4DEC-8A0C-33E27098AE34}"/>
            </c:ext>
          </c:extLst>
        </c:ser>
        <c:ser>
          <c:idx val="14"/>
          <c:order val="14"/>
          <c:tx>
            <c:strRef>
              <c:f>Weight!$W$2:$W$5</c:f>
              <c:strCache>
                <c:ptCount val="1"/>
                <c:pt idx="0">
                  <c:v>Ashfield Farm Kikos - W - 8780</c:v>
                </c:pt>
              </c:strCache>
            </c:strRef>
          </c:tx>
          <c:spPr>
            <a:ln w="28575" cap="rnd">
              <a:solidFill>
                <a:schemeClr val="accent3">
                  <a:lumMod val="80000"/>
                  <a:lumOff val="2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Weight!$W$6:$W$10</c:f>
              <c:numCache>
                <c:formatCode>0.0</c:formatCode>
                <c:ptCount val="5"/>
                <c:pt idx="0">
                  <c:v>59</c:v>
                </c:pt>
                <c:pt idx="1">
                  <c:v>65</c:v>
                </c:pt>
                <c:pt idx="2">
                  <c:v>63.6</c:v>
                </c:pt>
                <c:pt idx="3">
                  <c:v>66</c:v>
                </c:pt>
                <c:pt idx="4">
                  <c:v>78</c:v>
                </c:pt>
              </c:numCache>
            </c:numRef>
          </c:val>
          <c:smooth val="0"/>
          <c:extLst>
            <c:ext xmlns:c16="http://schemas.microsoft.com/office/drawing/2014/chart" uri="{C3380CC4-5D6E-409C-BE32-E72D297353CC}">
              <c16:uniqueId val="{00000278-B6DA-4DEC-8A0C-33E27098AE34}"/>
            </c:ext>
          </c:extLst>
        </c:ser>
        <c:ser>
          <c:idx val="15"/>
          <c:order val="15"/>
          <c:tx>
            <c:strRef>
              <c:f>Weight!$X$2:$X$5</c:f>
              <c:strCache>
                <c:ptCount val="1"/>
                <c:pt idx="0">
                  <c:v>Ashfield Farm Kikos - W - 8781</c:v>
                </c:pt>
              </c:strCache>
            </c:strRef>
          </c:tx>
          <c:spPr>
            <a:ln w="28575" cap="rnd">
              <a:solidFill>
                <a:schemeClr val="accent4">
                  <a:lumMod val="80000"/>
                  <a:lumOff val="2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Weight!$X$6:$X$10</c:f>
              <c:numCache>
                <c:formatCode>0.0</c:formatCode>
                <c:ptCount val="5"/>
                <c:pt idx="0">
                  <c:v>62</c:v>
                </c:pt>
                <c:pt idx="1">
                  <c:v>71.300000000000011</c:v>
                </c:pt>
                <c:pt idx="2">
                  <c:v>65.2</c:v>
                </c:pt>
                <c:pt idx="3">
                  <c:v>71.2</c:v>
                </c:pt>
                <c:pt idx="4">
                  <c:v>69.2</c:v>
                </c:pt>
              </c:numCache>
            </c:numRef>
          </c:val>
          <c:smooth val="0"/>
          <c:extLst>
            <c:ext xmlns:c16="http://schemas.microsoft.com/office/drawing/2014/chart" uri="{C3380CC4-5D6E-409C-BE32-E72D297353CC}">
              <c16:uniqueId val="{00000279-B6DA-4DEC-8A0C-33E27098AE34}"/>
            </c:ext>
          </c:extLst>
        </c:ser>
        <c:ser>
          <c:idx val="16"/>
          <c:order val="16"/>
          <c:tx>
            <c:strRef>
              <c:f>Weight!$Y$2:$Y$5</c:f>
              <c:strCache>
                <c:ptCount val="1"/>
                <c:pt idx="0">
                  <c:v>Ashfield Farm Kikos - W - 8782</c:v>
                </c:pt>
              </c:strCache>
            </c:strRef>
          </c:tx>
          <c:spPr>
            <a:ln w="28575" cap="rnd">
              <a:solidFill>
                <a:schemeClr val="accent5">
                  <a:lumMod val="80000"/>
                  <a:lumOff val="2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Weight!$Y$6:$Y$10</c:f>
              <c:numCache>
                <c:formatCode>0.0</c:formatCode>
                <c:ptCount val="5"/>
                <c:pt idx="0">
                  <c:v>51.8</c:v>
                </c:pt>
                <c:pt idx="1">
                  <c:v>52.7</c:v>
                </c:pt>
                <c:pt idx="2">
                  <c:v>55.4</c:v>
                </c:pt>
                <c:pt idx="3">
                  <c:v>54.8</c:v>
                </c:pt>
                <c:pt idx="4">
                  <c:v>59</c:v>
                </c:pt>
              </c:numCache>
            </c:numRef>
          </c:val>
          <c:smooth val="0"/>
          <c:extLst>
            <c:ext xmlns:c16="http://schemas.microsoft.com/office/drawing/2014/chart" uri="{C3380CC4-5D6E-409C-BE32-E72D297353CC}">
              <c16:uniqueId val="{0000027A-B6DA-4DEC-8A0C-33E27098AE34}"/>
            </c:ext>
          </c:extLst>
        </c:ser>
        <c:ser>
          <c:idx val="17"/>
          <c:order val="17"/>
          <c:tx>
            <c:strRef>
              <c:f>Weight!$Z$2:$Z$5</c:f>
              <c:strCache>
                <c:ptCount val="1"/>
                <c:pt idx="0">
                  <c:v>Ashfield Farm Kikos - W - 8783</c:v>
                </c:pt>
              </c:strCache>
            </c:strRef>
          </c:tx>
          <c:spPr>
            <a:ln w="28575" cap="rnd">
              <a:solidFill>
                <a:schemeClr val="accent6">
                  <a:lumMod val="80000"/>
                  <a:lumOff val="2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Weight!$Z$6:$Z$10</c:f>
              <c:numCache>
                <c:formatCode>0.0</c:formatCode>
                <c:ptCount val="5"/>
                <c:pt idx="0">
                  <c:v>68</c:v>
                </c:pt>
                <c:pt idx="1">
                  <c:v>68.3</c:v>
                </c:pt>
                <c:pt idx="2">
                  <c:v>54</c:v>
                </c:pt>
              </c:numCache>
            </c:numRef>
          </c:val>
          <c:smooth val="0"/>
          <c:extLst>
            <c:ext xmlns:c16="http://schemas.microsoft.com/office/drawing/2014/chart" uri="{C3380CC4-5D6E-409C-BE32-E72D297353CC}">
              <c16:uniqueId val="{0000027B-B6DA-4DEC-8A0C-33E27098AE34}"/>
            </c:ext>
          </c:extLst>
        </c:ser>
        <c:ser>
          <c:idx val="18"/>
          <c:order val="18"/>
          <c:tx>
            <c:strRef>
              <c:f>Weight!$AA$2:$AA$5</c:f>
              <c:strCache>
                <c:ptCount val="1"/>
                <c:pt idx="0">
                  <c:v>Ashfield Farm Kikos - W - 8784</c:v>
                </c:pt>
              </c:strCache>
            </c:strRef>
          </c:tx>
          <c:spPr>
            <a:ln w="28575" cap="rnd">
              <a:solidFill>
                <a:schemeClr val="accent1">
                  <a:lumMod val="8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Weight!$AA$6:$AA$10</c:f>
              <c:numCache>
                <c:formatCode>0.0</c:formatCode>
                <c:ptCount val="5"/>
                <c:pt idx="0">
                  <c:v>56.8</c:v>
                </c:pt>
                <c:pt idx="1">
                  <c:v>64.2</c:v>
                </c:pt>
                <c:pt idx="2">
                  <c:v>60.2</c:v>
                </c:pt>
                <c:pt idx="3">
                  <c:v>59.6</c:v>
                </c:pt>
                <c:pt idx="4">
                  <c:v>63.4</c:v>
                </c:pt>
              </c:numCache>
            </c:numRef>
          </c:val>
          <c:smooth val="0"/>
          <c:extLst>
            <c:ext xmlns:c16="http://schemas.microsoft.com/office/drawing/2014/chart" uri="{C3380CC4-5D6E-409C-BE32-E72D297353CC}">
              <c16:uniqueId val="{0000027C-B6DA-4DEC-8A0C-33E27098AE34}"/>
            </c:ext>
          </c:extLst>
        </c:ser>
        <c:ser>
          <c:idx val="19"/>
          <c:order val="19"/>
          <c:tx>
            <c:strRef>
              <c:f>Weight!$AD$2:$AD$5</c:f>
              <c:strCache>
                <c:ptCount val="1"/>
                <c:pt idx="0">
                  <c:v>Barnhart Farms  - S - 8669</c:v>
                </c:pt>
              </c:strCache>
            </c:strRef>
          </c:tx>
          <c:spPr>
            <a:ln w="28575" cap="rnd">
              <a:solidFill>
                <a:schemeClr val="accent2">
                  <a:lumMod val="8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Weight!$AD$6:$AD$10</c:f>
              <c:numCache>
                <c:formatCode>0.0</c:formatCode>
                <c:ptCount val="5"/>
                <c:pt idx="0">
                  <c:v>47.6</c:v>
                </c:pt>
                <c:pt idx="1">
                  <c:v>48.2</c:v>
                </c:pt>
                <c:pt idx="2">
                  <c:v>51.2</c:v>
                </c:pt>
                <c:pt idx="3">
                  <c:v>58</c:v>
                </c:pt>
                <c:pt idx="4">
                  <c:v>59.2</c:v>
                </c:pt>
              </c:numCache>
            </c:numRef>
          </c:val>
          <c:smooth val="0"/>
          <c:extLst>
            <c:ext xmlns:c16="http://schemas.microsoft.com/office/drawing/2014/chart" uri="{C3380CC4-5D6E-409C-BE32-E72D297353CC}">
              <c16:uniqueId val="{0000027D-B6DA-4DEC-8A0C-33E27098AE34}"/>
            </c:ext>
          </c:extLst>
        </c:ser>
        <c:ser>
          <c:idx val="20"/>
          <c:order val="20"/>
          <c:tx>
            <c:strRef>
              <c:f>Weight!$AE$2:$AE$5</c:f>
              <c:strCache>
                <c:ptCount val="1"/>
                <c:pt idx="0">
                  <c:v>Barnhart Farms  - S - 8670</c:v>
                </c:pt>
              </c:strCache>
            </c:strRef>
          </c:tx>
          <c:spPr>
            <a:ln w="28575" cap="rnd">
              <a:solidFill>
                <a:schemeClr val="accent3">
                  <a:lumMod val="8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Weight!$AE$6:$AE$10</c:f>
              <c:numCache>
                <c:formatCode>0.0</c:formatCode>
                <c:ptCount val="5"/>
                <c:pt idx="0">
                  <c:v>45.4</c:v>
                </c:pt>
                <c:pt idx="1">
                  <c:v>49.400000000000006</c:v>
                </c:pt>
                <c:pt idx="2">
                  <c:v>49.4</c:v>
                </c:pt>
                <c:pt idx="3">
                  <c:v>54.8</c:v>
                </c:pt>
                <c:pt idx="4">
                  <c:v>59.4</c:v>
                </c:pt>
              </c:numCache>
            </c:numRef>
          </c:val>
          <c:smooth val="0"/>
          <c:extLst>
            <c:ext xmlns:c16="http://schemas.microsoft.com/office/drawing/2014/chart" uri="{C3380CC4-5D6E-409C-BE32-E72D297353CC}">
              <c16:uniqueId val="{0000027E-B6DA-4DEC-8A0C-33E27098AE34}"/>
            </c:ext>
          </c:extLst>
        </c:ser>
        <c:ser>
          <c:idx val="21"/>
          <c:order val="21"/>
          <c:tx>
            <c:strRef>
              <c:f>Weight!$AF$2:$AF$5</c:f>
              <c:strCache>
                <c:ptCount val="1"/>
                <c:pt idx="0">
                  <c:v>Barnhart Farms  - S - 8672</c:v>
                </c:pt>
              </c:strCache>
            </c:strRef>
          </c:tx>
          <c:spPr>
            <a:ln w="28575" cap="rnd">
              <a:solidFill>
                <a:schemeClr val="accent4">
                  <a:lumMod val="8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Weight!$AF$6:$AF$10</c:f>
              <c:numCache>
                <c:formatCode>0.0</c:formatCode>
                <c:ptCount val="5"/>
                <c:pt idx="0">
                  <c:v>46.4</c:v>
                </c:pt>
                <c:pt idx="1">
                  <c:v>48.7</c:v>
                </c:pt>
                <c:pt idx="2">
                  <c:v>47.4</c:v>
                </c:pt>
                <c:pt idx="3">
                  <c:v>52.6</c:v>
                </c:pt>
                <c:pt idx="4">
                  <c:v>54.6</c:v>
                </c:pt>
              </c:numCache>
            </c:numRef>
          </c:val>
          <c:smooth val="0"/>
          <c:extLst>
            <c:ext xmlns:c16="http://schemas.microsoft.com/office/drawing/2014/chart" uri="{C3380CC4-5D6E-409C-BE32-E72D297353CC}">
              <c16:uniqueId val="{0000027F-B6DA-4DEC-8A0C-33E27098AE34}"/>
            </c:ext>
          </c:extLst>
        </c:ser>
        <c:ser>
          <c:idx val="22"/>
          <c:order val="22"/>
          <c:tx>
            <c:strRef>
              <c:f>Weight!$AG$2:$AG$5</c:f>
              <c:strCache>
                <c:ptCount val="1"/>
                <c:pt idx="0">
                  <c:v>Barnhart Farms  - S - 8673</c:v>
                </c:pt>
              </c:strCache>
            </c:strRef>
          </c:tx>
          <c:spPr>
            <a:ln w="28575" cap="rnd">
              <a:solidFill>
                <a:schemeClr val="accent5">
                  <a:lumMod val="8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Weight!$AG$6:$AG$10</c:f>
              <c:numCache>
                <c:formatCode>0.0</c:formatCode>
                <c:ptCount val="5"/>
                <c:pt idx="0">
                  <c:v>41.6</c:v>
                </c:pt>
                <c:pt idx="1">
                  <c:v>46.8</c:v>
                </c:pt>
                <c:pt idx="2">
                  <c:v>48.2</c:v>
                </c:pt>
                <c:pt idx="3">
                  <c:v>51.8</c:v>
                </c:pt>
                <c:pt idx="4">
                  <c:v>58.4</c:v>
                </c:pt>
              </c:numCache>
            </c:numRef>
          </c:val>
          <c:smooth val="0"/>
          <c:extLst>
            <c:ext xmlns:c16="http://schemas.microsoft.com/office/drawing/2014/chart" uri="{C3380CC4-5D6E-409C-BE32-E72D297353CC}">
              <c16:uniqueId val="{00000280-B6DA-4DEC-8A0C-33E27098AE34}"/>
            </c:ext>
          </c:extLst>
        </c:ser>
        <c:ser>
          <c:idx val="23"/>
          <c:order val="23"/>
          <c:tx>
            <c:strRef>
              <c:f>Weight!$AH$2:$AH$5</c:f>
              <c:strCache>
                <c:ptCount val="1"/>
                <c:pt idx="0">
                  <c:v>Barnhart Farms  - S - 8674</c:v>
                </c:pt>
              </c:strCache>
            </c:strRef>
          </c:tx>
          <c:spPr>
            <a:ln w="28575" cap="rnd">
              <a:solidFill>
                <a:schemeClr val="accent6">
                  <a:lumMod val="8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Weight!$AH$6:$AH$10</c:f>
              <c:numCache>
                <c:formatCode>0.0</c:formatCode>
                <c:ptCount val="5"/>
                <c:pt idx="0">
                  <c:v>40.200000000000003</c:v>
                </c:pt>
                <c:pt idx="1">
                  <c:v>44.400000000000006</c:v>
                </c:pt>
                <c:pt idx="2">
                  <c:v>45.2</c:v>
                </c:pt>
                <c:pt idx="3">
                  <c:v>52</c:v>
                </c:pt>
                <c:pt idx="4">
                  <c:v>54.2</c:v>
                </c:pt>
              </c:numCache>
            </c:numRef>
          </c:val>
          <c:smooth val="0"/>
          <c:extLst>
            <c:ext xmlns:c16="http://schemas.microsoft.com/office/drawing/2014/chart" uri="{C3380CC4-5D6E-409C-BE32-E72D297353CC}">
              <c16:uniqueId val="{00000281-B6DA-4DEC-8A0C-33E27098AE34}"/>
            </c:ext>
          </c:extLst>
        </c:ser>
        <c:ser>
          <c:idx val="24"/>
          <c:order val="24"/>
          <c:tx>
            <c:strRef>
              <c:f>Weight!$AI$2:$AI$5</c:f>
              <c:strCache>
                <c:ptCount val="1"/>
                <c:pt idx="0">
                  <c:v>Barnhart Farms  - S - 8740</c:v>
                </c:pt>
              </c:strCache>
            </c:strRef>
          </c:tx>
          <c:spPr>
            <a:ln w="28575" cap="rnd">
              <a:solidFill>
                <a:schemeClr val="accent1">
                  <a:lumMod val="60000"/>
                  <a:lumOff val="4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Weight!$AI$6:$AI$10</c:f>
              <c:numCache>
                <c:formatCode>0.0</c:formatCode>
                <c:ptCount val="5"/>
                <c:pt idx="0">
                  <c:v>49.6</c:v>
                </c:pt>
                <c:pt idx="1">
                  <c:v>53</c:v>
                </c:pt>
                <c:pt idx="2">
                  <c:v>53</c:v>
                </c:pt>
                <c:pt idx="3">
                  <c:v>60.4</c:v>
                </c:pt>
                <c:pt idx="4">
                  <c:v>68</c:v>
                </c:pt>
              </c:numCache>
            </c:numRef>
          </c:val>
          <c:smooth val="0"/>
          <c:extLst>
            <c:ext xmlns:c16="http://schemas.microsoft.com/office/drawing/2014/chart" uri="{C3380CC4-5D6E-409C-BE32-E72D297353CC}">
              <c16:uniqueId val="{00000282-B6DA-4DEC-8A0C-33E27098AE34}"/>
            </c:ext>
          </c:extLst>
        </c:ser>
        <c:ser>
          <c:idx val="25"/>
          <c:order val="25"/>
          <c:tx>
            <c:strRef>
              <c:f>Weight!$AK$2:$AK$5</c:f>
              <c:strCache>
                <c:ptCount val="1"/>
                <c:pt idx="0">
                  <c:v>Barnhart Farms  - W - 8758</c:v>
                </c:pt>
              </c:strCache>
            </c:strRef>
          </c:tx>
          <c:spPr>
            <a:ln w="28575" cap="rnd">
              <a:solidFill>
                <a:schemeClr val="accent2">
                  <a:lumMod val="60000"/>
                  <a:lumOff val="4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Weight!$AK$6:$AK$10</c:f>
              <c:numCache>
                <c:formatCode>0.0</c:formatCode>
                <c:ptCount val="5"/>
                <c:pt idx="0">
                  <c:v>50.2</c:v>
                </c:pt>
                <c:pt idx="1">
                  <c:v>45.7</c:v>
                </c:pt>
                <c:pt idx="2">
                  <c:v>47.8</c:v>
                </c:pt>
                <c:pt idx="3">
                  <c:v>48.8</c:v>
                </c:pt>
                <c:pt idx="4">
                  <c:v>53.2</c:v>
                </c:pt>
              </c:numCache>
            </c:numRef>
          </c:val>
          <c:smooth val="0"/>
          <c:extLst>
            <c:ext xmlns:c16="http://schemas.microsoft.com/office/drawing/2014/chart" uri="{C3380CC4-5D6E-409C-BE32-E72D297353CC}">
              <c16:uniqueId val="{00000283-B6DA-4DEC-8A0C-33E27098AE34}"/>
            </c:ext>
          </c:extLst>
        </c:ser>
        <c:ser>
          <c:idx val="26"/>
          <c:order val="26"/>
          <c:tx>
            <c:strRef>
              <c:f>Weight!$AL$2:$AL$5</c:f>
              <c:strCache>
                <c:ptCount val="1"/>
                <c:pt idx="0">
                  <c:v>Barnhart Farms  - W - 8759</c:v>
                </c:pt>
              </c:strCache>
            </c:strRef>
          </c:tx>
          <c:spPr>
            <a:ln w="28575" cap="rnd">
              <a:solidFill>
                <a:schemeClr val="accent3">
                  <a:lumMod val="60000"/>
                  <a:lumOff val="4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Weight!$AL$6:$AL$10</c:f>
              <c:numCache>
                <c:formatCode>0.0</c:formatCode>
                <c:ptCount val="5"/>
                <c:pt idx="0">
                  <c:v>58.4</c:v>
                </c:pt>
                <c:pt idx="1">
                  <c:v>57.6</c:v>
                </c:pt>
                <c:pt idx="2">
                  <c:v>58.4</c:v>
                </c:pt>
                <c:pt idx="3">
                  <c:v>57.6</c:v>
                </c:pt>
                <c:pt idx="4">
                  <c:v>61.6</c:v>
                </c:pt>
              </c:numCache>
            </c:numRef>
          </c:val>
          <c:smooth val="0"/>
          <c:extLst>
            <c:ext xmlns:c16="http://schemas.microsoft.com/office/drawing/2014/chart" uri="{C3380CC4-5D6E-409C-BE32-E72D297353CC}">
              <c16:uniqueId val="{00000284-B6DA-4DEC-8A0C-33E27098AE34}"/>
            </c:ext>
          </c:extLst>
        </c:ser>
        <c:ser>
          <c:idx val="27"/>
          <c:order val="27"/>
          <c:tx>
            <c:strRef>
              <c:f>Weight!$AM$2:$AM$5</c:f>
              <c:strCache>
                <c:ptCount val="1"/>
                <c:pt idx="0">
                  <c:v>Barnhart Farms  - W - 8760</c:v>
                </c:pt>
              </c:strCache>
            </c:strRef>
          </c:tx>
          <c:spPr>
            <a:ln w="28575" cap="rnd">
              <a:solidFill>
                <a:schemeClr val="accent4">
                  <a:lumMod val="60000"/>
                  <a:lumOff val="4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Weight!$AM$6:$AM$10</c:f>
              <c:numCache>
                <c:formatCode>0.0</c:formatCode>
                <c:ptCount val="5"/>
                <c:pt idx="0">
                  <c:v>65.400000000000006</c:v>
                </c:pt>
                <c:pt idx="1">
                  <c:v>63.1</c:v>
                </c:pt>
                <c:pt idx="2">
                  <c:v>65.400000000000006</c:v>
                </c:pt>
                <c:pt idx="3">
                  <c:v>71.8</c:v>
                </c:pt>
                <c:pt idx="4">
                  <c:v>77.599999999999994</c:v>
                </c:pt>
              </c:numCache>
            </c:numRef>
          </c:val>
          <c:smooth val="0"/>
          <c:extLst>
            <c:ext xmlns:c16="http://schemas.microsoft.com/office/drawing/2014/chart" uri="{C3380CC4-5D6E-409C-BE32-E72D297353CC}">
              <c16:uniqueId val="{00000285-B6DA-4DEC-8A0C-33E27098AE34}"/>
            </c:ext>
          </c:extLst>
        </c:ser>
        <c:ser>
          <c:idx val="28"/>
          <c:order val="28"/>
          <c:tx>
            <c:strRef>
              <c:f>Weight!$AP$2:$AP$5</c:f>
              <c:strCache>
                <c:ptCount val="1"/>
                <c:pt idx="0">
                  <c:v>Box T Farms - W - 8773</c:v>
                </c:pt>
              </c:strCache>
            </c:strRef>
          </c:tx>
          <c:spPr>
            <a:ln w="28575" cap="rnd">
              <a:solidFill>
                <a:schemeClr val="accent5">
                  <a:lumMod val="60000"/>
                  <a:lumOff val="4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Weight!$AP$6:$AP$10</c:f>
              <c:numCache>
                <c:formatCode>0.0</c:formatCode>
                <c:ptCount val="5"/>
                <c:pt idx="0">
                  <c:v>60.2</c:v>
                </c:pt>
                <c:pt idx="1">
                  <c:v>63.2</c:v>
                </c:pt>
                <c:pt idx="2">
                  <c:v>59.6</c:v>
                </c:pt>
                <c:pt idx="3">
                  <c:v>60</c:v>
                </c:pt>
                <c:pt idx="4">
                  <c:v>64.599999999999994</c:v>
                </c:pt>
              </c:numCache>
            </c:numRef>
          </c:val>
          <c:smooth val="0"/>
          <c:extLst>
            <c:ext xmlns:c16="http://schemas.microsoft.com/office/drawing/2014/chart" uri="{C3380CC4-5D6E-409C-BE32-E72D297353CC}">
              <c16:uniqueId val="{00000286-B6DA-4DEC-8A0C-33E27098AE34}"/>
            </c:ext>
          </c:extLst>
        </c:ser>
        <c:ser>
          <c:idx val="29"/>
          <c:order val="29"/>
          <c:tx>
            <c:strRef>
              <c:f>Weight!$AQ$2:$AQ$5</c:f>
              <c:strCache>
                <c:ptCount val="1"/>
                <c:pt idx="0">
                  <c:v>Box T Farms - W - 8774</c:v>
                </c:pt>
              </c:strCache>
            </c:strRef>
          </c:tx>
          <c:spPr>
            <a:ln w="28575" cap="rnd">
              <a:solidFill>
                <a:schemeClr val="accent6">
                  <a:lumMod val="60000"/>
                  <a:lumOff val="4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Weight!$AQ$6:$AQ$10</c:f>
              <c:numCache>
                <c:formatCode>0.0</c:formatCode>
                <c:ptCount val="5"/>
                <c:pt idx="0">
                  <c:v>48.6</c:v>
                </c:pt>
                <c:pt idx="1">
                  <c:v>55.5</c:v>
                </c:pt>
                <c:pt idx="2">
                  <c:v>54.6</c:v>
                </c:pt>
                <c:pt idx="3">
                  <c:v>56.4</c:v>
                </c:pt>
                <c:pt idx="4">
                  <c:v>62.6</c:v>
                </c:pt>
              </c:numCache>
            </c:numRef>
          </c:val>
          <c:smooth val="0"/>
          <c:extLst>
            <c:ext xmlns:c16="http://schemas.microsoft.com/office/drawing/2014/chart" uri="{C3380CC4-5D6E-409C-BE32-E72D297353CC}">
              <c16:uniqueId val="{00000287-B6DA-4DEC-8A0C-33E27098AE34}"/>
            </c:ext>
          </c:extLst>
        </c:ser>
        <c:ser>
          <c:idx val="30"/>
          <c:order val="30"/>
          <c:tx>
            <c:strRef>
              <c:f>Weight!$AT$2:$AT$5</c:f>
              <c:strCache>
                <c:ptCount val="1"/>
                <c:pt idx="0">
                  <c:v>Brashears Creek Kikos - W - 8799</c:v>
                </c:pt>
              </c:strCache>
            </c:strRef>
          </c:tx>
          <c:spPr>
            <a:ln w="28575" cap="rnd">
              <a:solidFill>
                <a:schemeClr val="accent1">
                  <a:lumMod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Weight!$AT$6:$AT$10</c:f>
              <c:numCache>
                <c:formatCode>0.0</c:formatCode>
                <c:ptCount val="5"/>
                <c:pt idx="0">
                  <c:v>56.6</c:v>
                </c:pt>
                <c:pt idx="1">
                  <c:v>57.3</c:v>
                </c:pt>
                <c:pt idx="2">
                  <c:v>57.2</c:v>
                </c:pt>
                <c:pt idx="3">
                  <c:v>59</c:v>
                </c:pt>
                <c:pt idx="4">
                  <c:v>61.8</c:v>
                </c:pt>
              </c:numCache>
            </c:numRef>
          </c:val>
          <c:smooth val="0"/>
          <c:extLst>
            <c:ext xmlns:c16="http://schemas.microsoft.com/office/drawing/2014/chart" uri="{C3380CC4-5D6E-409C-BE32-E72D297353CC}">
              <c16:uniqueId val="{00000288-B6DA-4DEC-8A0C-33E27098AE34}"/>
            </c:ext>
          </c:extLst>
        </c:ser>
        <c:ser>
          <c:idx val="31"/>
          <c:order val="31"/>
          <c:tx>
            <c:strRef>
              <c:f>Weight!$AW$2:$AW$5</c:f>
              <c:strCache>
                <c:ptCount val="1"/>
                <c:pt idx="0">
                  <c:v>Broken Y Farm  - S - 8719</c:v>
                </c:pt>
              </c:strCache>
            </c:strRef>
          </c:tx>
          <c:spPr>
            <a:ln w="28575" cap="rnd">
              <a:solidFill>
                <a:schemeClr val="accent2">
                  <a:lumMod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Weight!$AW$6:$AW$10</c:f>
              <c:numCache>
                <c:formatCode>0.0</c:formatCode>
                <c:ptCount val="5"/>
                <c:pt idx="0">
                  <c:v>43</c:v>
                </c:pt>
                <c:pt idx="1">
                  <c:v>47.4</c:v>
                </c:pt>
                <c:pt idx="2">
                  <c:v>48.8</c:v>
                </c:pt>
                <c:pt idx="3">
                  <c:v>57.8</c:v>
                </c:pt>
                <c:pt idx="4">
                  <c:v>66.2</c:v>
                </c:pt>
              </c:numCache>
            </c:numRef>
          </c:val>
          <c:smooth val="0"/>
          <c:extLst>
            <c:ext xmlns:c16="http://schemas.microsoft.com/office/drawing/2014/chart" uri="{C3380CC4-5D6E-409C-BE32-E72D297353CC}">
              <c16:uniqueId val="{00000289-B6DA-4DEC-8A0C-33E27098AE34}"/>
            </c:ext>
          </c:extLst>
        </c:ser>
        <c:ser>
          <c:idx val="32"/>
          <c:order val="32"/>
          <c:tx>
            <c:strRef>
              <c:f>Weight!$AZ$2:$AZ$5</c:f>
              <c:strCache>
                <c:ptCount val="1"/>
                <c:pt idx="0">
                  <c:v>Cedar Hill Goats - W - 8789</c:v>
                </c:pt>
              </c:strCache>
            </c:strRef>
          </c:tx>
          <c:spPr>
            <a:ln w="28575" cap="rnd">
              <a:solidFill>
                <a:schemeClr val="accent3">
                  <a:lumMod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Weight!$AZ$6:$AZ$10</c:f>
              <c:numCache>
                <c:formatCode>0.0</c:formatCode>
                <c:ptCount val="5"/>
                <c:pt idx="0">
                  <c:v>63.6</c:v>
                </c:pt>
                <c:pt idx="1">
                  <c:v>69.7</c:v>
                </c:pt>
                <c:pt idx="2">
                  <c:v>71.2</c:v>
                </c:pt>
                <c:pt idx="3">
                  <c:v>78.599999999999994</c:v>
                </c:pt>
                <c:pt idx="4">
                  <c:v>83.6</c:v>
                </c:pt>
              </c:numCache>
            </c:numRef>
          </c:val>
          <c:smooth val="0"/>
          <c:extLst>
            <c:ext xmlns:c16="http://schemas.microsoft.com/office/drawing/2014/chart" uri="{C3380CC4-5D6E-409C-BE32-E72D297353CC}">
              <c16:uniqueId val="{0000028A-B6DA-4DEC-8A0C-33E27098AE34}"/>
            </c:ext>
          </c:extLst>
        </c:ser>
        <c:ser>
          <c:idx val="33"/>
          <c:order val="33"/>
          <c:tx>
            <c:strRef>
              <c:f>Weight!$BA$2:$BA$5</c:f>
              <c:strCache>
                <c:ptCount val="1"/>
                <c:pt idx="0">
                  <c:v>Cedar Hill Goats - W - 8790</c:v>
                </c:pt>
              </c:strCache>
            </c:strRef>
          </c:tx>
          <c:spPr>
            <a:ln w="28575" cap="rnd">
              <a:solidFill>
                <a:schemeClr val="accent4">
                  <a:lumMod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Weight!$BA$6:$BA$10</c:f>
              <c:numCache>
                <c:formatCode>0.0</c:formatCode>
                <c:ptCount val="5"/>
                <c:pt idx="0">
                  <c:v>72.400000000000006</c:v>
                </c:pt>
                <c:pt idx="1">
                  <c:v>75.8</c:v>
                </c:pt>
                <c:pt idx="2">
                  <c:v>71</c:v>
                </c:pt>
                <c:pt idx="3">
                  <c:v>77.599999999999994</c:v>
                </c:pt>
                <c:pt idx="4">
                  <c:v>83.8</c:v>
                </c:pt>
              </c:numCache>
            </c:numRef>
          </c:val>
          <c:smooth val="0"/>
          <c:extLst>
            <c:ext xmlns:c16="http://schemas.microsoft.com/office/drawing/2014/chart" uri="{C3380CC4-5D6E-409C-BE32-E72D297353CC}">
              <c16:uniqueId val="{0000028B-B6DA-4DEC-8A0C-33E27098AE34}"/>
            </c:ext>
          </c:extLst>
        </c:ser>
        <c:ser>
          <c:idx val="34"/>
          <c:order val="34"/>
          <c:tx>
            <c:strRef>
              <c:f>Weight!$BB$2:$BB$5</c:f>
              <c:strCache>
                <c:ptCount val="1"/>
                <c:pt idx="0">
                  <c:v>Cedar Hill Goats - W - 8791</c:v>
                </c:pt>
              </c:strCache>
            </c:strRef>
          </c:tx>
          <c:spPr>
            <a:ln w="28575" cap="rnd">
              <a:solidFill>
                <a:schemeClr val="accent5">
                  <a:lumMod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Weight!$BB$6:$BB$10</c:f>
              <c:numCache>
                <c:formatCode>0.0</c:formatCode>
                <c:ptCount val="5"/>
                <c:pt idx="0">
                  <c:v>64</c:v>
                </c:pt>
                <c:pt idx="1">
                  <c:v>68.2</c:v>
                </c:pt>
                <c:pt idx="2">
                  <c:v>66.599999999999994</c:v>
                </c:pt>
                <c:pt idx="3">
                  <c:v>69</c:v>
                </c:pt>
                <c:pt idx="4">
                  <c:v>78</c:v>
                </c:pt>
              </c:numCache>
            </c:numRef>
          </c:val>
          <c:smooth val="0"/>
          <c:extLst>
            <c:ext xmlns:c16="http://schemas.microsoft.com/office/drawing/2014/chart" uri="{C3380CC4-5D6E-409C-BE32-E72D297353CC}">
              <c16:uniqueId val="{0000028C-B6DA-4DEC-8A0C-33E27098AE34}"/>
            </c:ext>
          </c:extLst>
        </c:ser>
        <c:ser>
          <c:idx val="35"/>
          <c:order val="35"/>
          <c:tx>
            <c:strRef>
              <c:f>Weight!$BE$2:$BE$5</c:f>
              <c:strCache>
                <c:ptCount val="1"/>
                <c:pt idx="0">
                  <c:v>Chey-View kikos - W - 8823</c:v>
                </c:pt>
              </c:strCache>
            </c:strRef>
          </c:tx>
          <c:spPr>
            <a:ln w="28575" cap="rnd">
              <a:solidFill>
                <a:schemeClr val="accent6">
                  <a:lumMod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Weight!$BE$6:$BE$10</c:f>
              <c:numCache>
                <c:formatCode>0.0</c:formatCode>
                <c:ptCount val="5"/>
                <c:pt idx="0">
                  <c:v>47.2</c:v>
                </c:pt>
                <c:pt idx="1">
                  <c:v>51.3</c:v>
                </c:pt>
                <c:pt idx="2">
                  <c:v>49.8</c:v>
                </c:pt>
                <c:pt idx="3">
                  <c:v>56.4</c:v>
                </c:pt>
                <c:pt idx="4">
                  <c:v>61.4</c:v>
                </c:pt>
              </c:numCache>
            </c:numRef>
          </c:val>
          <c:smooth val="0"/>
          <c:extLst>
            <c:ext xmlns:c16="http://schemas.microsoft.com/office/drawing/2014/chart" uri="{C3380CC4-5D6E-409C-BE32-E72D297353CC}">
              <c16:uniqueId val="{0000028D-B6DA-4DEC-8A0C-33E27098AE34}"/>
            </c:ext>
          </c:extLst>
        </c:ser>
        <c:ser>
          <c:idx val="36"/>
          <c:order val="36"/>
          <c:tx>
            <c:strRef>
              <c:f>Weight!$BF$2:$BF$5</c:f>
              <c:strCache>
                <c:ptCount val="1"/>
                <c:pt idx="0">
                  <c:v>Chey-View kikos - W - 8824</c:v>
                </c:pt>
              </c:strCache>
            </c:strRef>
          </c:tx>
          <c:spPr>
            <a:ln w="28575" cap="rnd">
              <a:solidFill>
                <a:schemeClr val="accent1">
                  <a:lumMod val="70000"/>
                  <a:lumOff val="3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Weight!$BF$6:$BF$10</c:f>
              <c:numCache>
                <c:formatCode>0.0</c:formatCode>
                <c:ptCount val="5"/>
                <c:pt idx="0">
                  <c:v>50.6</c:v>
                </c:pt>
                <c:pt idx="1">
                  <c:v>56.8</c:v>
                </c:pt>
                <c:pt idx="2">
                  <c:v>57</c:v>
                </c:pt>
                <c:pt idx="3">
                  <c:v>61.6</c:v>
                </c:pt>
                <c:pt idx="4">
                  <c:v>65</c:v>
                </c:pt>
              </c:numCache>
            </c:numRef>
          </c:val>
          <c:smooth val="0"/>
          <c:extLst>
            <c:ext xmlns:c16="http://schemas.microsoft.com/office/drawing/2014/chart" uri="{C3380CC4-5D6E-409C-BE32-E72D297353CC}">
              <c16:uniqueId val="{0000028E-B6DA-4DEC-8A0C-33E27098AE34}"/>
            </c:ext>
          </c:extLst>
        </c:ser>
        <c:ser>
          <c:idx val="37"/>
          <c:order val="37"/>
          <c:tx>
            <c:strRef>
              <c:f>Weight!$BG$2:$BG$5</c:f>
              <c:strCache>
                <c:ptCount val="1"/>
                <c:pt idx="0">
                  <c:v>Chey-View kikos - W - 8825</c:v>
                </c:pt>
              </c:strCache>
            </c:strRef>
          </c:tx>
          <c:spPr>
            <a:ln w="28575" cap="rnd">
              <a:solidFill>
                <a:schemeClr val="accent2">
                  <a:lumMod val="70000"/>
                  <a:lumOff val="3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Weight!$BG$6:$BG$10</c:f>
              <c:numCache>
                <c:formatCode>0.0</c:formatCode>
                <c:ptCount val="5"/>
                <c:pt idx="0">
                  <c:v>53.2</c:v>
                </c:pt>
                <c:pt idx="1">
                  <c:v>58.5</c:v>
                </c:pt>
                <c:pt idx="2">
                  <c:v>54</c:v>
                </c:pt>
                <c:pt idx="3">
                  <c:v>57.2</c:v>
                </c:pt>
                <c:pt idx="4">
                  <c:v>64.599999999999994</c:v>
                </c:pt>
              </c:numCache>
            </c:numRef>
          </c:val>
          <c:smooth val="0"/>
          <c:extLst>
            <c:ext xmlns:c16="http://schemas.microsoft.com/office/drawing/2014/chart" uri="{C3380CC4-5D6E-409C-BE32-E72D297353CC}">
              <c16:uniqueId val="{0000028F-B6DA-4DEC-8A0C-33E27098AE34}"/>
            </c:ext>
          </c:extLst>
        </c:ser>
        <c:ser>
          <c:idx val="38"/>
          <c:order val="38"/>
          <c:tx>
            <c:strRef>
              <c:f>Weight!$BJ$2:$BJ$5</c:f>
              <c:strCache>
                <c:ptCount val="1"/>
                <c:pt idx="0">
                  <c:v>Country Charm Farm - S - 8647</c:v>
                </c:pt>
              </c:strCache>
            </c:strRef>
          </c:tx>
          <c:spPr>
            <a:ln w="28575" cap="rnd">
              <a:solidFill>
                <a:schemeClr val="accent3">
                  <a:lumMod val="70000"/>
                  <a:lumOff val="3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Weight!$BJ$6:$BJ$10</c:f>
              <c:numCache>
                <c:formatCode>0.0</c:formatCode>
                <c:ptCount val="5"/>
                <c:pt idx="0">
                  <c:v>49.8</c:v>
                </c:pt>
                <c:pt idx="1">
                  <c:v>50</c:v>
                </c:pt>
                <c:pt idx="2">
                  <c:v>52.2</c:v>
                </c:pt>
                <c:pt idx="3">
                  <c:v>54.8</c:v>
                </c:pt>
                <c:pt idx="4">
                  <c:v>62.6</c:v>
                </c:pt>
              </c:numCache>
            </c:numRef>
          </c:val>
          <c:smooth val="0"/>
          <c:extLst>
            <c:ext xmlns:c16="http://schemas.microsoft.com/office/drawing/2014/chart" uri="{C3380CC4-5D6E-409C-BE32-E72D297353CC}">
              <c16:uniqueId val="{00000290-B6DA-4DEC-8A0C-33E27098AE34}"/>
            </c:ext>
          </c:extLst>
        </c:ser>
        <c:ser>
          <c:idx val="39"/>
          <c:order val="39"/>
          <c:tx>
            <c:strRef>
              <c:f>Weight!$BK$2:$BK$5</c:f>
              <c:strCache>
                <c:ptCount val="1"/>
                <c:pt idx="0">
                  <c:v>Country Charm Farm - S - 8648</c:v>
                </c:pt>
              </c:strCache>
            </c:strRef>
          </c:tx>
          <c:spPr>
            <a:ln w="28575" cap="rnd">
              <a:solidFill>
                <a:schemeClr val="accent4">
                  <a:lumMod val="70000"/>
                  <a:lumOff val="3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Weight!$BK$6:$BK$10</c:f>
              <c:numCache>
                <c:formatCode>0.0</c:formatCode>
                <c:ptCount val="5"/>
                <c:pt idx="0">
                  <c:v>70.400000000000006</c:v>
                </c:pt>
                <c:pt idx="1">
                  <c:v>75.400000000000006</c:v>
                </c:pt>
                <c:pt idx="2">
                  <c:v>74.8</c:v>
                </c:pt>
                <c:pt idx="3">
                  <c:v>76.400000000000006</c:v>
                </c:pt>
                <c:pt idx="4">
                  <c:v>73.2</c:v>
                </c:pt>
              </c:numCache>
            </c:numRef>
          </c:val>
          <c:smooth val="0"/>
          <c:extLst>
            <c:ext xmlns:c16="http://schemas.microsoft.com/office/drawing/2014/chart" uri="{C3380CC4-5D6E-409C-BE32-E72D297353CC}">
              <c16:uniqueId val="{00000291-B6DA-4DEC-8A0C-33E27098AE34}"/>
            </c:ext>
          </c:extLst>
        </c:ser>
        <c:ser>
          <c:idx val="40"/>
          <c:order val="40"/>
          <c:tx>
            <c:strRef>
              <c:f>Weight!$BL$2:$BL$5</c:f>
              <c:strCache>
                <c:ptCount val="1"/>
                <c:pt idx="0">
                  <c:v>Country Charm Farm - S - 8649</c:v>
                </c:pt>
              </c:strCache>
            </c:strRef>
          </c:tx>
          <c:spPr>
            <a:ln w="28575" cap="rnd">
              <a:solidFill>
                <a:schemeClr val="accent5">
                  <a:lumMod val="70000"/>
                  <a:lumOff val="3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Weight!$BL$6:$BL$10</c:f>
              <c:numCache>
                <c:formatCode>0.0</c:formatCode>
                <c:ptCount val="5"/>
                <c:pt idx="0">
                  <c:v>52.4</c:v>
                </c:pt>
                <c:pt idx="1">
                  <c:v>54.3</c:v>
                </c:pt>
                <c:pt idx="2">
                  <c:v>55</c:v>
                </c:pt>
                <c:pt idx="3">
                  <c:v>57.8</c:v>
                </c:pt>
                <c:pt idx="4">
                  <c:v>62.2</c:v>
                </c:pt>
              </c:numCache>
            </c:numRef>
          </c:val>
          <c:smooth val="0"/>
          <c:extLst>
            <c:ext xmlns:c16="http://schemas.microsoft.com/office/drawing/2014/chart" uri="{C3380CC4-5D6E-409C-BE32-E72D297353CC}">
              <c16:uniqueId val="{00000292-B6DA-4DEC-8A0C-33E27098AE34}"/>
            </c:ext>
          </c:extLst>
        </c:ser>
        <c:ser>
          <c:idx val="41"/>
          <c:order val="41"/>
          <c:tx>
            <c:strRef>
              <c:f>Weight!$BM$2:$BM$5</c:f>
              <c:strCache>
                <c:ptCount val="1"/>
                <c:pt idx="0">
                  <c:v>Country Charm Farm - S - 8650</c:v>
                </c:pt>
              </c:strCache>
            </c:strRef>
          </c:tx>
          <c:spPr>
            <a:ln w="28575" cap="rnd">
              <a:solidFill>
                <a:schemeClr val="accent6">
                  <a:lumMod val="70000"/>
                  <a:lumOff val="3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Weight!$BM$6:$BM$10</c:f>
              <c:numCache>
                <c:formatCode>0.0</c:formatCode>
                <c:ptCount val="5"/>
                <c:pt idx="0">
                  <c:v>49.8</c:v>
                </c:pt>
                <c:pt idx="1">
                  <c:v>51.6</c:v>
                </c:pt>
                <c:pt idx="2">
                  <c:v>50</c:v>
                </c:pt>
                <c:pt idx="3">
                  <c:v>44.6</c:v>
                </c:pt>
                <c:pt idx="4">
                  <c:v>47.8</c:v>
                </c:pt>
              </c:numCache>
            </c:numRef>
          </c:val>
          <c:smooth val="0"/>
          <c:extLst>
            <c:ext xmlns:c16="http://schemas.microsoft.com/office/drawing/2014/chart" uri="{C3380CC4-5D6E-409C-BE32-E72D297353CC}">
              <c16:uniqueId val="{00000293-B6DA-4DEC-8A0C-33E27098AE34}"/>
            </c:ext>
          </c:extLst>
        </c:ser>
        <c:ser>
          <c:idx val="42"/>
          <c:order val="42"/>
          <c:tx>
            <c:strRef>
              <c:f>Weight!$BN$2:$BN$5</c:f>
              <c:strCache>
                <c:ptCount val="1"/>
                <c:pt idx="0">
                  <c:v>Country Charm Farm - S - 8651</c:v>
                </c:pt>
              </c:strCache>
            </c:strRef>
          </c:tx>
          <c:spPr>
            <a:ln w="28575" cap="rnd">
              <a:solidFill>
                <a:schemeClr val="accent1">
                  <a:lumMod val="7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Weight!$BN$6:$BN$10</c:f>
              <c:numCache>
                <c:formatCode>0.0</c:formatCode>
                <c:ptCount val="5"/>
                <c:pt idx="0">
                  <c:v>44</c:v>
                </c:pt>
                <c:pt idx="1">
                  <c:v>51.9</c:v>
                </c:pt>
                <c:pt idx="2">
                  <c:v>50.6</c:v>
                </c:pt>
                <c:pt idx="3">
                  <c:v>51.4</c:v>
                </c:pt>
                <c:pt idx="4">
                  <c:v>52.6</c:v>
                </c:pt>
              </c:numCache>
            </c:numRef>
          </c:val>
          <c:smooth val="0"/>
          <c:extLst>
            <c:ext xmlns:c16="http://schemas.microsoft.com/office/drawing/2014/chart" uri="{C3380CC4-5D6E-409C-BE32-E72D297353CC}">
              <c16:uniqueId val="{00000294-B6DA-4DEC-8A0C-33E27098AE34}"/>
            </c:ext>
          </c:extLst>
        </c:ser>
        <c:ser>
          <c:idx val="43"/>
          <c:order val="43"/>
          <c:tx>
            <c:strRef>
              <c:f>Weight!$BO$2:$BO$5</c:f>
              <c:strCache>
                <c:ptCount val="1"/>
                <c:pt idx="0">
                  <c:v>Country Charm Farm - S - 8652</c:v>
                </c:pt>
              </c:strCache>
            </c:strRef>
          </c:tx>
          <c:spPr>
            <a:ln w="28575" cap="rnd">
              <a:solidFill>
                <a:schemeClr val="accent2">
                  <a:lumMod val="7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Weight!$BO$6:$BO$10</c:f>
              <c:numCache>
                <c:formatCode>0.0</c:formatCode>
                <c:ptCount val="5"/>
                <c:pt idx="0">
                  <c:v>54.4</c:v>
                </c:pt>
                <c:pt idx="1">
                  <c:v>56.2</c:v>
                </c:pt>
                <c:pt idx="2">
                  <c:v>54.6</c:v>
                </c:pt>
                <c:pt idx="3">
                  <c:v>58.8</c:v>
                </c:pt>
                <c:pt idx="4">
                  <c:v>64.8</c:v>
                </c:pt>
              </c:numCache>
            </c:numRef>
          </c:val>
          <c:smooth val="0"/>
          <c:extLst>
            <c:ext xmlns:c16="http://schemas.microsoft.com/office/drawing/2014/chart" uri="{C3380CC4-5D6E-409C-BE32-E72D297353CC}">
              <c16:uniqueId val="{00000295-B6DA-4DEC-8A0C-33E27098AE34}"/>
            </c:ext>
          </c:extLst>
        </c:ser>
        <c:ser>
          <c:idx val="44"/>
          <c:order val="44"/>
          <c:tx>
            <c:strRef>
              <c:f>Weight!$BP$2:$BP$5</c:f>
              <c:strCache>
                <c:ptCount val="1"/>
                <c:pt idx="0">
                  <c:v>Country Charm Farm - S - 8653</c:v>
                </c:pt>
              </c:strCache>
            </c:strRef>
          </c:tx>
          <c:spPr>
            <a:ln w="28575" cap="rnd">
              <a:solidFill>
                <a:schemeClr val="accent3">
                  <a:lumMod val="7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Weight!$BP$6:$BP$10</c:f>
              <c:numCache>
                <c:formatCode>0.0</c:formatCode>
                <c:ptCount val="5"/>
                <c:pt idx="0">
                  <c:v>54</c:v>
                </c:pt>
                <c:pt idx="1">
                  <c:v>56.099999999999994</c:v>
                </c:pt>
                <c:pt idx="2">
                  <c:v>55</c:v>
                </c:pt>
                <c:pt idx="3">
                  <c:v>61.4</c:v>
                </c:pt>
                <c:pt idx="4">
                  <c:v>66.400000000000006</c:v>
                </c:pt>
              </c:numCache>
            </c:numRef>
          </c:val>
          <c:smooth val="0"/>
          <c:extLst>
            <c:ext xmlns:c16="http://schemas.microsoft.com/office/drawing/2014/chart" uri="{C3380CC4-5D6E-409C-BE32-E72D297353CC}">
              <c16:uniqueId val="{00000296-B6DA-4DEC-8A0C-33E27098AE34}"/>
            </c:ext>
          </c:extLst>
        </c:ser>
        <c:ser>
          <c:idx val="45"/>
          <c:order val="45"/>
          <c:tx>
            <c:strRef>
              <c:f>Weight!$BQ$2:$BQ$5</c:f>
              <c:strCache>
                <c:ptCount val="1"/>
                <c:pt idx="0">
                  <c:v>Country Charm Farm - S - 8654</c:v>
                </c:pt>
              </c:strCache>
            </c:strRef>
          </c:tx>
          <c:spPr>
            <a:ln w="28575" cap="rnd">
              <a:solidFill>
                <a:schemeClr val="accent4">
                  <a:lumMod val="7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Weight!$BQ$6:$BQ$10</c:f>
              <c:numCache>
                <c:formatCode>0.0</c:formatCode>
                <c:ptCount val="5"/>
                <c:pt idx="0">
                  <c:v>52.2</c:v>
                </c:pt>
                <c:pt idx="1">
                  <c:v>56.8</c:v>
                </c:pt>
                <c:pt idx="2">
                  <c:v>56.8</c:v>
                </c:pt>
                <c:pt idx="3">
                  <c:v>62.2</c:v>
                </c:pt>
                <c:pt idx="4">
                  <c:v>67.8</c:v>
                </c:pt>
              </c:numCache>
            </c:numRef>
          </c:val>
          <c:smooth val="0"/>
          <c:extLst>
            <c:ext xmlns:c16="http://schemas.microsoft.com/office/drawing/2014/chart" uri="{C3380CC4-5D6E-409C-BE32-E72D297353CC}">
              <c16:uniqueId val="{00000297-B6DA-4DEC-8A0C-33E27098AE34}"/>
            </c:ext>
          </c:extLst>
        </c:ser>
        <c:ser>
          <c:idx val="46"/>
          <c:order val="46"/>
          <c:tx>
            <c:strRef>
              <c:f>Weight!$BR$2:$BR$5</c:f>
              <c:strCache>
                <c:ptCount val="1"/>
                <c:pt idx="0">
                  <c:v>Country Charm Farm - S - 8655</c:v>
                </c:pt>
              </c:strCache>
            </c:strRef>
          </c:tx>
          <c:spPr>
            <a:ln w="28575" cap="rnd">
              <a:solidFill>
                <a:schemeClr val="accent5">
                  <a:lumMod val="7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Weight!$BR$6:$BR$10</c:f>
              <c:numCache>
                <c:formatCode>0.0</c:formatCode>
                <c:ptCount val="5"/>
                <c:pt idx="0">
                  <c:v>42.4</c:v>
                </c:pt>
                <c:pt idx="1">
                  <c:v>44.599999999999994</c:v>
                </c:pt>
                <c:pt idx="2">
                  <c:v>42.8</c:v>
                </c:pt>
                <c:pt idx="3">
                  <c:v>44.8</c:v>
                </c:pt>
                <c:pt idx="4">
                  <c:v>46.4</c:v>
                </c:pt>
              </c:numCache>
            </c:numRef>
          </c:val>
          <c:smooth val="0"/>
          <c:extLst>
            <c:ext xmlns:c16="http://schemas.microsoft.com/office/drawing/2014/chart" uri="{C3380CC4-5D6E-409C-BE32-E72D297353CC}">
              <c16:uniqueId val="{00000298-B6DA-4DEC-8A0C-33E27098AE34}"/>
            </c:ext>
          </c:extLst>
        </c:ser>
        <c:ser>
          <c:idx val="47"/>
          <c:order val="47"/>
          <c:tx>
            <c:strRef>
              <c:f>Weight!$BU$2:$BU$5</c:f>
              <c:strCache>
                <c:ptCount val="1"/>
                <c:pt idx="0">
                  <c:v>Deep Fork Kikos - W - 8812</c:v>
                </c:pt>
              </c:strCache>
            </c:strRef>
          </c:tx>
          <c:spPr>
            <a:ln w="28575" cap="rnd">
              <a:solidFill>
                <a:schemeClr val="accent6">
                  <a:lumMod val="7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Weight!$BU$6:$BU$10</c:f>
              <c:numCache>
                <c:formatCode>0.0</c:formatCode>
                <c:ptCount val="5"/>
                <c:pt idx="0">
                  <c:v>59</c:v>
                </c:pt>
                <c:pt idx="1">
                  <c:v>52.7</c:v>
                </c:pt>
                <c:pt idx="2">
                  <c:v>56.4</c:v>
                </c:pt>
                <c:pt idx="3">
                  <c:v>59.2</c:v>
                </c:pt>
                <c:pt idx="4">
                  <c:v>65.400000000000006</c:v>
                </c:pt>
              </c:numCache>
            </c:numRef>
          </c:val>
          <c:smooth val="0"/>
          <c:extLst>
            <c:ext xmlns:c16="http://schemas.microsoft.com/office/drawing/2014/chart" uri="{C3380CC4-5D6E-409C-BE32-E72D297353CC}">
              <c16:uniqueId val="{00000299-B6DA-4DEC-8A0C-33E27098AE34}"/>
            </c:ext>
          </c:extLst>
        </c:ser>
        <c:ser>
          <c:idx val="48"/>
          <c:order val="48"/>
          <c:tx>
            <c:strRef>
              <c:f>Weight!$BV$2:$BV$5</c:f>
              <c:strCache>
                <c:ptCount val="1"/>
                <c:pt idx="0">
                  <c:v>Deep Fork Kikos - W - 8813</c:v>
                </c:pt>
              </c:strCache>
            </c:strRef>
          </c:tx>
          <c:spPr>
            <a:ln w="28575" cap="rnd">
              <a:solidFill>
                <a:schemeClr val="accent1">
                  <a:lumMod val="50000"/>
                  <a:lumOff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Weight!$BV$6:$BV$10</c:f>
              <c:numCache>
                <c:formatCode>0.0</c:formatCode>
                <c:ptCount val="5"/>
                <c:pt idx="0">
                  <c:v>62.2</c:v>
                </c:pt>
                <c:pt idx="1">
                  <c:v>54.400000000000006</c:v>
                </c:pt>
                <c:pt idx="2">
                  <c:v>56.6</c:v>
                </c:pt>
                <c:pt idx="3">
                  <c:v>61.6</c:v>
                </c:pt>
                <c:pt idx="4">
                  <c:v>63.4</c:v>
                </c:pt>
              </c:numCache>
            </c:numRef>
          </c:val>
          <c:smooth val="0"/>
          <c:extLst>
            <c:ext xmlns:c16="http://schemas.microsoft.com/office/drawing/2014/chart" uri="{C3380CC4-5D6E-409C-BE32-E72D297353CC}">
              <c16:uniqueId val="{0000029A-B6DA-4DEC-8A0C-33E27098AE34}"/>
            </c:ext>
          </c:extLst>
        </c:ser>
        <c:ser>
          <c:idx val="49"/>
          <c:order val="49"/>
          <c:tx>
            <c:strRef>
              <c:f>Weight!$BY$2:$BY$5</c:f>
              <c:strCache>
                <c:ptCount val="1"/>
                <c:pt idx="0">
                  <c:v>Dendar Farms - S - 8694</c:v>
                </c:pt>
              </c:strCache>
            </c:strRef>
          </c:tx>
          <c:spPr>
            <a:ln w="28575" cap="rnd">
              <a:solidFill>
                <a:schemeClr val="accent2">
                  <a:lumMod val="50000"/>
                  <a:lumOff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Weight!$BY$6:$BY$10</c:f>
              <c:numCache>
                <c:formatCode>0.0</c:formatCode>
                <c:ptCount val="5"/>
                <c:pt idx="0">
                  <c:v>43.6</c:v>
                </c:pt>
                <c:pt idx="1">
                  <c:v>50.4</c:v>
                </c:pt>
                <c:pt idx="2">
                  <c:v>48.8</c:v>
                </c:pt>
                <c:pt idx="3">
                  <c:v>51.2</c:v>
                </c:pt>
                <c:pt idx="4">
                  <c:v>55</c:v>
                </c:pt>
              </c:numCache>
            </c:numRef>
          </c:val>
          <c:smooth val="0"/>
          <c:extLst>
            <c:ext xmlns:c16="http://schemas.microsoft.com/office/drawing/2014/chart" uri="{C3380CC4-5D6E-409C-BE32-E72D297353CC}">
              <c16:uniqueId val="{0000029B-B6DA-4DEC-8A0C-33E27098AE34}"/>
            </c:ext>
          </c:extLst>
        </c:ser>
        <c:ser>
          <c:idx val="50"/>
          <c:order val="50"/>
          <c:tx>
            <c:strRef>
              <c:f>Weight!$BZ$2:$BZ$5</c:f>
              <c:strCache>
                <c:ptCount val="1"/>
                <c:pt idx="0">
                  <c:v>Dendar Farms - S - 8695</c:v>
                </c:pt>
              </c:strCache>
            </c:strRef>
          </c:tx>
          <c:spPr>
            <a:ln w="28575" cap="rnd">
              <a:solidFill>
                <a:schemeClr val="accent3">
                  <a:lumMod val="50000"/>
                  <a:lumOff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Weight!$BZ$6:$BZ$10</c:f>
              <c:numCache>
                <c:formatCode>0.0</c:formatCode>
                <c:ptCount val="5"/>
                <c:pt idx="0">
                  <c:v>50.8</c:v>
                </c:pt>
                <c:pt idx="1">
                  <c:v>55.8</c:v>
                </c:pt>
                <c:pt idx="2">
                  <c:v>58.2</c:v>
                </c:pt>
                <c:pt idx="3">
                  <c:v>65.400000000000006</c:v>
                </c:pt>
                <c:pt idx="4">
                  <c:v>65.8</c:v>
                </c:pt>
              </c:numCache>
            </c:numRef>
          </c:val>
          <c:smooth val="0"/>
          <c:extLst>
            <c:ext xmlns:c16="http://schemas.microsoft.com/office/drawing/2014/chart" uri="{C3380CC4-5D6E-409C-BE32-E72D297353CC}">
              <c16:uniqueId val="{0000029C-B6DA-4DEC-8A0C-33E27098AE34}"/>
            </c:ext>
          </c:extLst>
        </c:ser>
        <c:ser>
          <c:idx val="51"/>
          <c:order val="51"/>
          <c:tx>
            <c:strRef>
              <c:f>Weight!$CA$2:$CA$5</c:f>
              <c:strCache>
                <c:ptCount val="1"/>
                <c:pt idx="0">
                  <c:v>Dendar Farms - S - 8696</c:v>
                </c:pt>
              </c:strCache>
            </c:strRef>
          </c:tx>
          <c:spPr>
            <a:ln w="28575" cap="rnd">
              <a:solidFill>
                <a:schemeClr val="accent4">
                  <a:lumMod val="50000"/>
                  <a:lumOff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Weight!$CA$6:$CA$10</c:f>
              <c:numCache>
                <c:formatCode>0.0</c:formatCode>
                <c:ptCount val="5"/>
                <c:pt idx="0">
                  <c:v>46.6</c:v>
                </c:pt>
                <c:pt idx="1">
                  <c:v>53.1</c:v>
                </c:pt>
                <c:pt idx="2">
                  <c:v>54.4</c:v>
                </c:pt>
                <c:pt idx="3">
                  <c:v>56.6</c:v>
                </c:pt>
                <c:pt idx="4">
                  <c:v>62.6</c:v>
                </c:pt>
              </c:numCache>
            </c:numRef>
          </c:val>
          <c:smooth val="0"/>
          <c:extLst>
            <c:ext xmlns:c16="http://schemas.microsoft.com/office/drawing/2014/chart" uri="{C3380CC4-5D6E-409C-BE32-E72D297353CC}">
              <c16:uniqueId val="{0000029D-B6DA-4DEC-8A0C-33E27098AE34}"/>
            </c:ext>
          </c:extLst>
        </c:ser>
        <c:ser>
          <c:idx val="52"/>
          <c:order val="52"/>
          <c:tx>
            <c:strRef>
              <c:f>Weight!$CC$2:$CC$5</c:f>
              <c:strCache>
                <c:ptCount val="1"/>
                <c:pt idx="0">
                  <c:v>Dendar Farms - W - 8805</c:v>
                </c:pt>
              </c:strCache>
            </c:strRef>
          </c:tx>
          <c:spPr>
            <a:ln w="28575" cap="rnd">
              <a:solidFill>
                <a:schemeClr val="accent5">
                  <a:lumMod val="50000"/>
                  <a:lumOff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Weight!$CC$6:$CC$10</c:f>
              <c:numCache>
                <c:formatCode>0.0</c:formatCode>
                <c:ptCount val="5"/>
                <c:pt idx="0">
                  <c:v>52.6</c:v>
                </c:pt>
                <c:pt idx="1">
                  <c:v>55.3</c:v>
                </c:pt>
                <c:pt idx="2">
                  <c:v>57.2</c:v>
                </c:pt>
                <c:pt idx="3">
                  <c:v>61</c:v>
                </c:pt>
                <c:pt idx="4">
                  <c:v>71</c:v>
                </c:pt>
              </c:numCache>
            </c:numRef>
          </c:val>
          <c:smooth val="0"/>
          <c:extLst>
            <c:ext xmlns:c16="http://schemas.microsoft.com/office/drawing/2014/chart" uri="{C3380CC4-5D6E-409C-BE32-E72D297353CC}">
              <c16:uniqueId val="{0000029E-B6DA-4DEC-8A0C-33E27098AE34}"/>
            </c:ext>
          </c:extLst>
        </c:ser>
        <c:ser>
          <c:idx val="53"/>
          <c:order val="53"/>
          <c:tx>
            <c:strRef>
              <c:f>Weight!$CD$2:$CD$5</c:f>
              <c:strCache>
                <c:ptCount val="1"/>
                <c:pt idx="0">
                  <c:v>Dendar Farms - W - 8806</c:v>
                </c:pt>
              </c:strCache>
            </c:strRef>
          </c:tx>
          <c:spPr>
            <a:ln w="28575" cap="rnd">
              <a:solidFill>
                <a:schemeClr val="accent6">
                  <a:lumMod val="50000"/>
                  <a:lumOff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Weight!$CD$6:$CD$10</c:f>
              <c:numCache>
                <c:formatCode>0.0</c:formatCode>
                <c:ptCount val="5"/>
                <c:pt idx="0">
                  <c:v>57.2</c:v>
                </c:pt>
                <c:pt idx="1">
                  <c:v>60.7</c:v>
                </c:pt>
                <c:pt idx="2">
                  <c:v>63.4</c:v>
                </c:pt>
                <c:pt idx="3">
                  <c:v>66.2</c:v>
                </c:pt>
                <c:pt idx="4">
                  <c:v>71</c:v>
                </c:pt>
              </c:numCache>
            </c:numRef>
          </c:val>
          <c:smooth val="0"/>
          <c:extLst>
            <c:ext xmlns:c16="http://schemas.microsoft.com/office/drawing/2014/chart" uri="{C3380CC4-5D6E-409C-BE32-E72D297353CC}">
              <c16:uniqueId val="{0000029F-B6DA-4DEC-8A0C-33E27098AE34}"/>
            </c:ext>
          </c:extLst>
        </c:ser>
        <c:ser>
          <c:idx val="54"/>
          <c:order val="54"/>
          <c:tx>
            <c:strRef>
              <c:f>Weight!$CE$2:$CE$5</c:f>
              <c:strCache>
                <c:ptCount val="1"/>
                <c:pt idx="0">
                  <c:v>Dendar Farms - W - 8807</c:v>
                </c:pt>
              </c:strCache>
            </c:strRef>
          </c:tx>
          <c:spPr>
            <a:ln w="28575" cap="rnd">
              <a:solidFill>
                <a:schemeClr val="accent1"/>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Weight!$CE$6:$CE$10</c:f>
              <c:numCache>
                <c:formatCode>0.0</c:formatCode>
                <c:ptCount val="5"/>
                <c:pt idx="0">
                  <c:v>49.4</c:v>
                </c:pt>
                <c:pt idx="1">
                  <c:v>57.8</c:v>
                </c:pt>
                <c:pt idx="2">
                  <c:v>59.6</c:v>
                </c:pt>
                <c:pt idx="3">
                  <c:v>59</c:v>
                </c:pt>
                <c:pt idx="4">
                  <c:v>64.400000000000006</c:v>
                </c:pt>
              </c:numCache>
            </c:numRef>
          </c:val>
          <c:smooth val="0"/>
          <c:extLst>
            <c:ext xmlns:c16="http://schemas.microsoft.com/office/drawing/2014/chart" uri="{C3380CC4-5D6E-409C-BE32-E72D297353CC}">
              <c16:uniqueId val="{000002A0-B6DA-4DEC-8A0C-33E27098AE34}"/>
            </c:ext>
          </c:extLst>
        </c:ser>
        <c:ser>
          <c:idx val="55"/>
          <c:order val="55"/>
          <c:tx>
            <c:strRef>
              <c:f>Weight!$CH$2:$CH$5</c:f>
              <c:strCache>
                <c:ptCount val="1"/>
                <c:pt idx="0">
                  <c:v>Funkhouser Farms - S - 8643</c:v>
                </c:pt>
              </c:strCache>
            </c:strRef>
          </c:tx>
          <c:spPr>
            <a:ln w="28575" cap="rnd">
              <a:solidFill>
                <a:schemeClr val="accent2"/>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Weight!$CH$6:$CH$10</c:f>
              <c:numCache>
                <c:formatCode>0.0</c:formatCode>
                <c:ptCount val="5"/>
                <c:pt idx="0">
                  <c:v>65.599999999999994</c:v>
                </c:pt>
                <c:pt idx="1">
                  <c:v>63.4</c:v>
                </c:pt>
                <c:pt idx="2">
                  <c:v>62.8</c:v>
                </c:pt>
                <c:pt idx="3">
                  <c:v>63.2</c:v>
                </c:pt>
                <c:pt idx="4">
                  <c:v>66.2</c:v>
                </c:pt>
              </c:numCache>
            </c:numRef>
          </c:val>
          <c:smooth val="0"/>
          <c:extLst>
            <c:ext xmlns:c16="http://schemas.microsoft.com/office/drawing/2014/chart" uri="{C3380CC4-5D6E-409C-BE32-E72D297353CC}">
              <c16:uniqueId val="{000002A1-B6DA-4DEC-8A0C-33E27098AE34}"/>
            </c:ext>
          </c:extLst>
        </c:ser>
        <c:ser>
          <c:idx val="56"/>
          <c:order val="56"/>
          <c:tx>
            <c:strRef>
              <c:f>Weight!$CI$2:$CI$5</c:f>
              <c:strCache>
                <c:ptCount val="1"/>
                <c:pt idx="0">
                  <c:v>Funkhouser Farms - S - 8644</c:v>
                </c:pt>
              </c:strCache>
            </c:strRef>
          </c:tx>
          <c:spPr>
            <a:ln w="28575" cap="rnd">
              <a:solidFill>
                <a:schemeClr val="accent3"/>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Weight!$CI$6:$CI$10</c:f>
              <c:numCache>
                <c:formatCode>0.0</c:formatCode>
                <c:ptCount val="5"/>
                <c:pt idx="0">
                  <c:v>59.6</c:v>
                </c:pt>
                <c:pt idx="1">
                  <c:v>64.099999999999994</c:v>
                </c:pt>
                <c:pt idx="2">
                  <c:v>59.8</c:v>
                </c:pt>
                <c:pt idx="3">
                  <c:v>59.8</c:v>
                </c:pt>
                <c:pt idx="4">
                  <c:v>62</c:v>
                </c:pt>
              </c:numCache>
            </c:numRef>
          </c:val>
          <c:smooth val="0"/>
          <c:extLst>
            <c:ext xmlns:c16="http://schemas.microsoft.com/office/drawing/2014/chart" uri="{C3380CC4-5D6E-409C-BE32-E72D297353CC}">
              <c16:uniqueId val="{000002A2-B6DA-4DEC-8A0C-33E27098AE34}"/>
            </c:ext>
          </c:extLst>
        </c:ser>
        <c:ser>
          <c:idx val="57"/>
          <c:order val="57"/>
          <c:tx>
            <c:strRef>
              <c:f>Weight!$CJ$2:$CJ$5</c:f>
              <c:strCache>
                <c:ptCount val="1"/>
                <c:pt idx="0">
                  <c:v>Funkhouser Farms - S - 8645</c:v>
                </c:pt>
              </c:strCache>
            </c:strRef>
          </c:tx>
          <c:spPr>
            <a:ln w="28575" cap="rnd">
              <a:solidFill>
                <a:schemeClr val="accent4"/>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Weight!$CJ$6:$CJ$10</c:f>
              <c:numCache>
                <c:formatCode>0.0</c:formatCode>
                <c:ptCount val="5"/>
                <c:pt idx="0">
                  <c:v>53.4</c:v>
                </c:pt>
                <c:pt idx="1">
                  <c:v>51.900000000000006</c:v>
                </c:pt>
                <c:pt idx="2">
                  <c:v>53</c:v>
                </c:pt>
                <c:pt idx="3">
                  <c:v>56.8</c:v>
                </c:pt>
                <c:pt idx="4">
                  <c:v>58</c:v>
                </c:pt>
              </c:numCache>
            </c:numRef>
          </c:val>
          <c:smooth val="0"/>
          <c:extLst>
            <c:ext xmlns:c16="http://schemas.microsoft.com/office/drawing/2014/chart" uri="{C3380CC4-5D6E-409C-BE32-E72D297353CC}">
              <c16:uniqueId val="{000002A3-B6DA-4DEC-8A0C-33E27098AE34}"/>
            </c:ext>
          </c:extLst>
        </c:ser>
        <c:ser>
          <c:idx val="58"/>
          <c:order val="58"/>
          <c:tx>
            <c:strRef>
              <c:f>Weight!$CK$2:$CK$5</c:f>
              <c:strCache>
                <c:ptCount val="1"/>
                <c:pt idx="0">
                  <c:v>Funkhouser Farms - S - 8646</c:v>
                </c:pt>
              </c:strCache>
            </c:strRef>
          </c:tx>
          <c:spPr>
            <a:ln w="28575" cap="rnd">
              <a:solidFill>
                <a:schemeClr val="accent5"/>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Weight!$CK$6:$CK$10</c:f>
              <c:numCache>
                <c:formatCode>0.0</c:formatCode>
                <c:ptCount val="5"/>
                <c:pt idx="0">
                  <c:v>57.8</c:v>
                </c:pt>
                <c:pt idx="1">
                  <c:v>57.7</c:v>
                </c:pt>
                <c:pt idx="2">
                  <c:v>55</c:v>
                </c:pt>
                <c:pt idx="3">
                  <c:v>53.4</c:v>
                </c:pt>
                <c:pt idx="4">
                  <c:v>55.6</c:v>
                </c:pt>
              </c:numCache>
            </c:numRef>
          </c:val>
          <c:smooth val="0"/>
          <c:extLst>
            <c:ext xmlns:c16="http://schemas.microsoft.com/office/drawing/2014/chart" uri="{C3380CC4-5D6E-409C-BE32-E72D297353CC}">
              <c16:uniqueId val="{000002A4-B6DA-4DEC-8A0C-33E27098AE34}"/>
            </c:ext>
          </c:extLst>
        </c:ser>
        <c:ser>
          <c:idx val="59"/>
          <c:order val="59"/>
          <c:tx>
            <c:strRef>
              <c:f>Weight!$CN$2:$CN$5</c:f>
              <c:strCache>
                <c:ptCount val="1"/>
                <c:pt idx="0">
                  <c:v>Gimli Pond Kiko goats - W - 8761</c:v>
                </c:pt>
              </c:strCache>
            </c:strRef>
          </c:tx>
          <c:spPr>
            <a:ln w="28575" cap="rnd">
              <a:solidFill>
                <a:schemeClr val="accent6"/>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Weight!$CN$6:$CN$10</c:f>
              <c:numCache>
                <c:formatCode>0.0</c:formatCode>
                <c:ptCount val="5"/>
                <c:pt idx="0">
                  <c:v>84</c:v>
                </c:pt>
                <c:pt idx="1">
                  <c:v>81.7</c:v>
                </c:pt>
                <c:pt idx="2">
                  <c:v>76.2</c:v>
                </c:pt>
                <c:pt idx="3">
                  <c:v>72.400000000000006</c:v>
                </c:pt>
                <c:pt idx="4">
                  <c:v>79</c:v>
                </c:pt>
              </c:numCache>
            </c:numRef>
          </c:val>
          <c:smooth val="0"/>
          <c:extLst>
            <c:ext xmlns:c16="http://schemas.microsoft.com/office/drawing/2014/chart" uri="{C3380CC4-5D6E-409C-BE32-E72D297353CC}">
              <c16:uniqueId val="{000002A5-B6DA-4DEC-8A0C-33E27098AE34}"/>
            </c:ext>
          </c:extLst>
        </c:ser>
        <c:ser>
          <c:idx val="60"/>
          <c:order val="60"/>
          <c:tx>
            <c:strRef>
              <c:f>Weight!$CO$2:$CO$5</c:f>
              <c:strCache>
                <c:ptCount val="1"/>
                <c:pt idx="0">
                  <c:v>Gimli Pond Kiko goats - W - 8762</c:v>
                </c:pt>
              </c:strCache>
            </c:strRef>
          </c:tx>
          <c:spPr>
            <a:ln w="28575" cap="rnd">
              <a:solidFill>
                <a:schemeClr val="accent1">
                  <a:lumMod val="6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Weight!$CO$6:$CO$10</c:f>
              <c:numCache>
                <c:formatCode>0.0</c:formatCode>
                <c:ptCount val="5"/>
                <c:pt idx="0">
                  <c:v>64</c:v>
                </c:pt>
                <c:pt idx="1">
                  <c:v>64.900000000000006</c:v>
                </c:pt>
                <c:pt idx="2">
                  <c:v>60</c:v>
                </c:pt>
                <c:pt idx="3">
                  <c:v>64</c:v>
                </c:pt>
                <c:pt idx="4">
                  <c:v>67.2</c:v>
                </c:pt>
              </c:numCache>
            </c:numRef>
          </c:val>
          <c:smooth val="0"/>
          <c:extLst>
            <c:ext xmlns:c16="http://schemas.microsoft.com/office/drawing/2014/chart" uri="{C3380CC4-5D6E-409C-BE32-E72D297353CC}">
              <c16:uniqueId val="{000002A6-B6DA-4DEC-8A0C-33E27098AE34}"/>
            </c:ext>
          </c:extLst>
        </c:ser>
        <c:ser>
          <c:idx val="61"/>
          <c:order val="61"/>
          <c:tx>
            <c:strRef>
              <c:f>Weight!$CR$2:$CR$5</c:f>
              <c:strCache>
                <c:ptCount val="1"/>
                <c:pt idx="0">
                  <c:v>Glasson Kikos  - S - 8697</c:v>
                </c:pt>
              </c:strCache>
            </c:strRef>
          </c:tx>
          <c:spPr>
            <a:ln w="28575" cap="rnd">
              <a:solidFill>
                <a:schemeClr val="accent2">
                  <a:lumMod val="6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Weight!$CR$6:$CR$10</c:f>
              <c:numCache>
                <c:formatCode>0.0</c:formatCode>
                <c:ptCount val="5"/>
                <c:pt idx="0">
                  <c:v>38.200000000000003</c:v>
                </c:pt>
                <c:pt idx="1">
                  <c:v>41.900000000000006</c:v>
                </c:pt>
                <c:pt idx="2">
                  <c:v>45.6</c:v>
                </c:pt>
                <c:pt idx="3">
                  <c:v>51.4</c:v>
                </c:pt>
                <c:pt idx="4">
                  <c:v>51.6</c:v>
                </c:pt>
              </c:numCache>
            </c:numRef>
          </c:val>
          <c:smooth val="0"/>
          <c:extLst>
            <c:ext xmlns:c16="http://schemas.microsoft.com/office/drawing/2014/chart" uri="{C3380CC4-5D6E-409C-BE32-E72D297353CC}">
              <c16:uniqueId val="{000002A7-B6DA-4DEC-8A0C-33E27098AE34}"/>
            </c:ext>
          </c:extLst>
        </c:ser>
        <c:ser>
          <c:idx val="62"/>
          <c:order val="62"/>
          <c:tx>
            <c:strRef>
              <c:f>Weight!$CS$2:$CS$5</c:f>
              <c:strCache>
                <c:ptCount val="1"/>
                <c:pt idx="0">
                  <c:v>Glasson Kikos  - S - 8698</c:v>
                </c:pt>
              </c:strCache>
            </c:strRef>
          </c:tx>
          <c:spPr>
            <a:ln w="28575" cap="rnd">
              <a:solidFill>
                <a:schemeClr val="accent3">
                  <a:lumMod val="6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Weight!$CS$6:$CS$10</c:f>
              <c:numCache>
                <c:formatCode>0.0</c:formatCode>
                <c:ptCount val="5"/>
                <c:pt idx="0">
                  <c:v>38</c:v>
                </c:pt>
                <c:pt idx="1">
                  <c:v>44.5</c:v>
                </c:pt>
                <c:pt idx="2">
                  <c:v>47</c:v>
                </c:pt>
                <c:pt idx="3">
                  <c:v>53.8</c:v>
                </c:pt>
                <c:pt idx="4">
                  <c:v>59.4</c:v>
                </c:pt>
              </c:numCache>
            </c:numRef>
          </c:val>
          <c:smooth val="0"/>
          <c:extLst>
            <c:ext xmlns:c16="http://schemas.microsoft.com/office/drawing/2014/chart" uri="{C3380CC4-5D6E-409C-BE32-E72D297353CC}">
              <c16:uniqueId val="{000002A8-B6DA-4DEC-8A0C-33E27098AE34}"/>
            </c:ext>
          </c:extLst>
        </c:ser>
        <c:ser>
          <c:idx val="63"/>
          <c:order val="63"/>
          <c:tx>
            <c:strRef>
              <c:f>Weight!$CV$2:$CV$5</c:f>
              <c:strCache>
                <c:ptCount val="1"/>
                <c:pt idx="0">
                  <c:v>Gulfsouth Kikos - W - 8775</c:v>
                </c:pt>
              </c:strCache>
            </c:strRef>
          </c:tx>
          <c:spPr>
            <a:ln w="28575" cap="rnd">
              <a:solidFill>
                <a:schemeClr val="accent4">
                  <a:lumMod val="6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Weight!$CV$6:$CV$10</c:f>
              <c:numCache>
                <c:formatCode>0.0</c:formatCode>
                <c:ptCount val="5"/>
                <c:pt idx="0">
                  <c:v>48.4</c:v>
                </c:pt>
                <c:pt idx="1">
                  <c:v>47</c:v>
                </c:pt>
              </c:numCache>
            </c:numRef>
          </c:val>
          <c:smooth val="0"/>
          <c:extLst>
            <c:ext xmlns:c16="http://schemas.microsoft.com/office/drawing/2014/chart" uri="{C3380CC4-5D6E-409C-BE32-E72D297353CC}">
              <c16:uniqueId val="{000002A9-B6DA-4DEC-8A0C-33E27098AE34}"/>
            </c:ext>
          </c:extLst>
        </c:ser>
        <c:ser>
          <c:idx val="64"/>
          <c:order val="64"/>
          <c:tx>
            <c:strRef>
              <c:f>Weight!$CW$2:$CW$5</c:f>
              <c:strCache>
                <c:ptCount val="1"/>
                <c:pt idx="0">
                  <c:v>Gulfsouth Kikos - W - 8776</c:v>
                </c:pt>
              </c:strCache>
            </c:strRef>
          </c:tx>
          <c:spPr>
            <a:ln w="28575" cap="rnd">
              <a:solidFill>
                <a:schemeClr val="accent5">
                  <a:lumMod val="6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Weight!$CW$6:$CW$10</c:f>
              <c:numCache>
                <c:formatCode>0.0</c:formatCode>
                <c:ptCount val="5"/>
                <c:pt idx="0">
                  <c:v>54.6</c:v>
                </c:pt>
                <c:pt idx="1">
                  <c:v>54.900000000000006</c:v>
                </c:pt>
                <c:pt idx="2">
                  <c:v>54</c:v>
                </c:pt>
                <c:pt idx="3">
                  <c:v>57.8</c:v>
                </c:pt>
                <c:pt idx="4">
                  <c:v>60.8</c:v>
                </c:pt>
              </c:numCache>
            </c:numRef>
          </c:val>
          <c:smooth val="0"/>
          <c:extLst>
            <c:ext xmlns:c16="http://schemas.microsoft.com/office/drawing/2014/chart" uri="{C3380CC4-5D6E-409C-BE32-E72D297353CC}">
              <c16:uniqueId val="{000002AA-B6DA-4DEC-8A0C-33E27098AE34}"/>
            </c:ext>
          </c:extLst>
        </c:ser>
        <c:ser>
          <c:idx val="65"/>
          <c:order val="65"/>
          <c:tx>
            <c:strRef>
              <c:f>Weight!$CZ$2:$CZ$5</c:f>
              <c:strCache>
                <c:ptCount val="1"/>
                <c:pt idx="0">
                  <c:v>Harper Valley Farms - S - 8729</c:v>
                </c:pt>
              </c:strCache>
            </c:strRef>
          </c:tx>
          <c:spPr>
            <a:ln w="28575" cap="rnd">
              <a:solidFill>
                <a:schemeClr val="accent6">
                  <a:lumMod val="6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Weight!$CZ$6:$CZ$10</c:f>
              <c:numCache>
                <c:formatCode>0.0</c:formatCode>
                <c:ptCount val="5"/>
                <c:pt idx="0">
                  <c:v>47.6</c:v>
                </c:pt>
                <c:pt idx="1">
                  <c:v>55.9</c:v>
                </c:pt>
                <c:pt idx="2">
                  <c:v>52.6</c:v>
                </c:pt>
                <c:pt idx="3">
                  <c:v>49.8</c:v>
                </c:pt>
                <c:pt idx="4">
                  <c:v>51</c:v>
                </c:pt>
              </c:numCache>
            </c:numRef>
          </c:val>
          <c:smooth val="0"/>
          <c:extLst>
            <c:ext xmlns:c16="http://schemas.microsoft.com/office/drawing/2014/chart" uri="{C3380CC4-5D6E-409C-BE32-E72D297353CC}">
              <c16:uniqueId val="{000002AB-B6DA-4DEC-8A0C-33E27098AE34}"/>
            </c:ext>
          </c:extLst>
        </c:ser>
        <c:ser>
          <c:idx val="66"/>
          <c:order val="66"/>
          <c:tx>
            <c:strRef>
              <c:f>Weight!$DA$2:$DA$5</c:f>
              <c:strCache>
                <c:ptCount val="1"/>
                <c:pt idx="0">
                  <c:v>Harper Valley Farms - S - 8730</c:v>
                </c:pt>
              </c:strCache>
            </c:strRef>
          </c:tx>
          <c:spPr>
            <a:ln w="28575" cap="rnd">
              <a:solidFill>
                <a:schemeClr val="accent1">
                  <a:lumMod val="80000"/>
                  <a:lumOff val="2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Weight!$DA$6:$DA$10</c:f>
              <c:numCache>
                <c:formatCode>0.0</c:formatCode>
                <c:ptCount val="5"/>
                <c:pt idx="0">
                  <c:v>44.8</c:v>
                </c:pt>
                <c:pt idx="1">
                  <c:v>51.900000000000006</c:v>
                </c:pt>
                <c:pt idx="2">
                  <c:v>51.6</c:v>
                </c:pt>
                <c:pt idx="3">
                  <c:v>58</c:v>
                </c:pt>
                <c:pt idx="4">
                  <c:v>56.6</c:v>
                </c:pt>
              </c:numCache>
            </c:numRef>
          </c:val>
          <c:smooth val="0"/>
          <c:extLst>
            <c:ext xmlns:c16="http://schemas.microsoft.com/office/drawing/2014/chart" uri="{C3380CC4-5D6E-409C-BE32-E72D297353CC}">
              <c16:uniqueId val="{000002AC-B6DA-4DEC-8A0C-33E27098AE34}"/>
            </c:ext>
          </c:extLst>
        </c:ser>
        <c:ser>
          <c:idx val="67"/>
          <c:order val="67"/>
          <c:tx>
            <c:strRef>
              <c:f>Weight!$DB$2:$DB$5</c:f>
              <c:strCache>
                <c:ptCount val="1"/>
                <c:pt idx="0">
                  <c:v>Harper Valley Farms - S - 8731</c:v>
                </c:pt>
              </c:strCache>
            </c:strRef>
          </c:tx>
          <c:spPr>
            <a:ln w="28575" cap="rnd">
              <a:solidFill>
                <a:schemeClr val="accent2">
                  <a:lumMod val="80000"/>
                  <a:lumOff val="2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Weight!$DB$6:$DB$10</c:f>
              <c:numCache>
                <c:formatCode>0.0</c:formatCode>
                <c:ptCount val="5"/>
                <c:pt idx="0">
                  <c:v>52.8</c:v>
                </c:pt>
                <c:pt idx="1">
                  <c:v>59.400000000000006</c:v>
                </c:pt>
                <c:pt idx="2">
                  <c:v>57.8</c:v>
                </c:pt>
                <c:pt idx="3">
                  <c:v>56.6</c:v>
                </c:pt>
                <c:pt idx="4">
                  <c:v>56.8</c:v>
                </c:pt>
              </c:numCache>
            </c:numRef>
          </c:val>
          <c:smooth val="0"/>
          <c:extLst>
            <c:ext xmlns:c16="http://schemas.microsoft.com/office/drawing/2014/chart" uri="{C3380CC4-5D6E-409C-BE32-E72D297353CC}">
              <c16:uniqueId val="{000002AD-B6DA-4DEC-8A0C-33E27098AE34}"/>
            </c:ext>
          </c:extLst>
        </c:ser>
        <c:ser>
          <c:idx val="68"/>
          <c:order val="68"/>
          <c:tx>
            <c:strRef>
              <c:f>Weight!$DC$2:$DC$5</c:f>
              <c:strCache>
                <c:ptCount val="1"/>
                <c:pt idx="0">
                  <c:v>Harper Valley Farms - S - 8732</c:v>
                </c:pt>
              </c:strCache>
            </c:strRef>
          </c:tx>
          <c:spPr>
            <a:ln w="28575" cap="rnd">
              <a:solidFill>
                <a:schemeClr val="accent3">
                  <a:lumMod val="80000"/>
                  <a:lumOff val="2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Weight!$DC$6:$DC$10</c:f>
              <c:numCache>
                <c:formatCode>0.0</c:formatCode>
                <c:ptCount val="5"/>
                <c:pt idx="0">
                  <c:v>42</c:v>
                </c:pt>
                <c:pt idx="1">
                  <c:v>45.5</c:v>
                </c:pt>
                <c:pt idx="2">
                  <c:v>49</c:v>
                </c:pt>
                <c:pt idx="3">
                  <c:v>53.4</c:v>
                </c:pt>
                <c:pt idx="4">
                  <c:v>53.4</c:v>
                </c:pt>
              </c:numCache>
            </c:numRef>
          </c:val>
          <c:smooth val="0"/>
          <c:extLst>
            <c:ext xmlns:c16="http://schemas.microsoft.com/office/drawing/2014/chart" uri="{C3380CC4-5D6E-409C-BE32-E72D297353CC}">
              <c16:uniqueId val="{000002AE-B6DA-4DEC-8A0C-33E27098AE34}"/>
            </c:ext>
          </c:extLst>
        </c:ser>
        <c:ser>
          <c:idx val="69"/>
          <c:order val="69"/>
          <c:tx>
            <c:strRef>
              <c:f>Weight!$DF$2:$DF$5</c:f>
              <c:strCache>
                <c:ptCount val="1"/>
                <c:pt idx="0">
                  <c:v>Hoosier Hills Kikos - S - 8675</c:v>
                </c:pt>
              </c:strCache>
            </c:strRef>
          </c:tx>
          <c:spPr>
            <a:ln w="28575" cap="rnd">
              <a:solidFill>
                <a:schemeClr val="accent4">
                  <a:lumMod val="80000"/>
                  <a:lumOff val="2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Weight!$DF$6:$DF$10</c:f>
              <c:numCache>
                <c:formatCode>0.0</c:formatCode>
                <c:ptCount val="5"/>
                <c:pt idx="0">
                  <c:v>64.400000000000006</c:v>
                </c:pt>
                <c:pt idx="1">
                  <c:v>68.900000000000006</c:v>
                </c:pt>
                <c:pt idx="2">
                  <c:v>63</c:v>
                </c:pt>
                <c:pt idx="3">
                  <c:v>66.2</c:v>
                </c:pt>
                <c:pt idx="4">
                  <c:v>69.8</c:v>
                </c:pt>
              </c:numCache>
            </c:numRef>
          </c:val>
          <c:smooth val="0"/>
          <c:extLst>
            <c:ext xmlns:c16="http://schemas.microsoft.com/office/drawing/2014/chart" uri="{C3380CC4-5D6E-409C-BE32-E72D297353CC}">
              <c16:uniqueId val="{000002AF-B6DA-4DEC-8A0C-33E27098AE34}"/>
            </c:ext>
          </c:extLst>
        </c:ser>
        <c:ser>
          <c:idx val="70"/>
          <c:order val="70"/>
          <c:tx>
            <c:strRef>
              <c:f>Weight!$DG$2:$DG$5</c:f>
              <c:strCache>
                <c:ptCount val="1"/>
                <c:pt idx="0">
                  <c:v>Hoosier Hills Kikos - S - 8677</c:v>
                </c:pt>
              </c:strCache>
            </c:strRef>
          </c:tx>
          <c:spPr>
            <a:ln w="28575" cap="rnd">
              <a:solidFill>
                <a:schemeClr val="accent5">
                  <a:lumMod val="80000"/>
                  <a:lumOff val="2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Weight!$DG$6:$DG$10</c:f>
              <c:numCache>
                <c:formatCode>0.0</c:formatCode>
                <c:ptCount val="5"/>
                <c:pt idx="0">
                  <c:v>64</c:v>
                </c:pt>
                <c:pt idx="1">
                  <c:v>67.5</c:v>
                </c:pt>
                <c:pt idx="2">
                  <c:v>63.2</c:v>
                </c:pt>
                <c:pt idx="3">
                  <c:v>71</c:v>
                </c:pt>
                <c:pt idx="4">
                  <c:v>75.599999999999994</c:v>
                </c:pt>
              </c:numCache>
            </c:numRef>
          </c:val>
          <c:smooth val="0"/>
          <c:extLst>
            <c:ext xmlns:c16="http://schemas.microsoft.com/office/drawing/2014/chart" uri="{C3380CC4-5D6E-409C-BE32-E72D297353CC}">
              <c16:uniqueId val="{000002B0-B6DA-4DEC-8A0C-33E27098AE34}"/>
            </c:ext>
          </c:extLst>
        </c:ser>
        <c:ser>
          <c:idx val="71"/>
          <c:order val="71"/>
          <c:tx>
            <c:strRef>
              <c:f>Weight!$DH$2:$DH$5</c:f>
              <c:strCache>
                <c:ptCount val="1"/>
                <c:pt idx="0">
                  <c:v>Hoosier Hills Kikos - S - 8678</c:v>
                </c:pt>
              </c:strCache>
            </c:strRef>
          </c:tx>
          <c:spPr>
            <a:ln w="28575" cap="rnd">
              <a:solidFill>
                <a:schemeClr val="accent6">
                  <a:lumMod val="80000"/>
                  <a:lumOff val="2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Weight!$DH$6:$DH$10</c:f>
              <c:numCache>
                <c:formatCode>0.0</c:formatCode>
                <c:ptCount val="5"/>
                <c:pt idx="0">
                  <c:v>50.8</c:v>
                </c:pt>
                <c:pt idx="1">
                  <c:v>56.7</c:v>
                </c:pt>
                <c:pt idx="2">
                  <c:v>52.6</c:v>
                </c:pt>
                <c:pt idx="3">
                  <c:v>56.4</c:v>
                </c:pt>
                <c:pt idx="4">
                  <c:v>63.4</c:v>
                </c:pt>
              </c:numCache>
            </c:numRef>
          </c:val>
          <c:smooth val="0"/>
          <c:extLst>
            <c:ext xmlns:c16="http://schemas.microsoft.com/office/drawing/2014/chart" uri="{C3380CC4-5D6E-409C-BE32-E72D297353CC}">
              <c16:uniqueId val="{000002B1-B6DA-4DEC-8A0C-33E27098AE34}"/>
            </c:ext>
          </c:extLst>
        </c:ser>
        <c:ser>
          <c:idx val="72"/>
          <c:order val="72"/>
          <c:tx>
            <c:strRef>
              <c:f>Weight!$DI$2:$DI$5</c:f>
              <c:strCache>
                <c:ptCount val="1"/>
                <c:pt idx="0">
                  <c:v>Hoosier Hills Kikos - S - 8679</c:v>
                </c:pt>
              </c:strCache>
            </c:strRef>
          </c:tx>
          <c:spPr>
            <a:ln w="28575" cap="rnd">
              <a:solidFill>
                <a:schemeClr val="accent1">
                  <a:lumMod val="8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Weight!$DI$6:$DI$10</c:f>
              <c:numCache>
                <c:formatCode>0.0</c:formatCode>
                <c:ptCount val="5"/>
                <c:pt idx="0">
                  <c:v>60.2</c:v>
                </c:pt>
                <c:pt idx="1">
                  <c:v>61.8</c:v>
                </c:pt>
                <c:pt idx="2">
                  <c:v>60.2</c:v>
                </c:pt>
                <c:pt idx="3">
                  <c:v>66.400000000000006</c:v>
                </c:pt>
                <c:pt idx="4">
                  <c:v>68.400000000000006</c:v>
                </c:pt>
              </c:numCache>
            </c:numRef>
          </c:val>
          <c:smooth val="0"/>
          <c:extLst>
            <c:ext xmlns:c16="http://schemas.microsoft.com/office/drawing/2014/chart" uri="{C3380CC4-5D6E-409C-BE32-E72D297353CC}">
              <c16:uniqueId val="{000002B2-B6DA-4DEC-8A0C-33E27098AE34}"/>
            </c:ext>
          </c:extLst>
        </c:ser>
        <c:ser>
          <c:idx val="73"/>
          <c:order val="73"/>
          <c:tx>
            <c:strRef>
              <c:f>Weight!$DK$2:$DK$5</c:f>
              <c:strCache>
                <c:ptCount val="1"/>
                <c:pt idx="0">
                  <c:v>Hoosier Hills Kikos - W - 8763</c:v>
                </c:pt>
              </c:strCache>
            </c:strRef>
          </c:tx>
          <c:spPr>
            <a:ln w="28575" cap="rnd">
              <a:solidFill>
                <a:schemeClr val="accent2">
                  <a:lumMod val="8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Weight!$DK$6:$DK$10</c:f>
              <c:numCache>
                <c:formatCode>0.0</c:formatCode>
                <c:ptCount val="5"/>
                <c:pt idx="0">
                  <c:v>71.2</c:v>
                </c:pt>
                <c:pt idx="1">
                  <c:v>71.3</c:v>
                </c:pt>
                <c:pt idx="2">
                  <c:v>66.2</c:v>
                </c:pt>
                <c:pt idx="3">
                  <c:v>66.599999999999994</c:v>
                </c:pt>
                <c:pt idx="4">
                  <c:v>71.400000000000006</c:v>
                </c:pt>
              </c:numCache>
            </c:numRef>
          </c:val>
          <c:smooth val="0"/>
          <c:extLst>
            <c:ext xmlns:c16="http://schemas.microsoft.com/office/drawing/2014/chart" uri="{C3380CC4-5D6E-409C-BE32-E72D297353CC}">
              <c16:uniqueId val="{000002B3-B6DA-4DEC-8A0C-33E27098AE34}"/>
            </c:ext>
          </c:extLst>
        </c:ser>
        <c:ser>
          <c:idx val="74"/>
          <c:order val="74"/>
          <c:tx>
            <c:strRef>
              <c:f>Weight!$DL$2:$DL$5</c:f>
              <c:strCache>
                <c:ptCount val="1"/>
                <c:pt idx="0">
                  <c:v>Hoosier Hills Kikos - W - 8764</c:v>
                </c:pt>
              </c:strCache>
            </c:strRef>
          </c:tx>
          <c:spPr>
            <a:ln w="28575" cap="rnd">
              <a:solidFill>
                <a:schemeClr val="accent3">
                  <a:lumMod val="8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Weight!$DL$6:$DL$10</c:f>
              <c:numCache>
                <c:formatCode>0.0</c:formatCode>
                <c:ptCount val="5"/>
                <c:pt idx="0">
                  <c:v>65.2</c:v>
                </c:pt>
                <c:pt idx="1">
                  <c:v>70.300000000000011</c:v>
                </c:pt>
                <c:pt idx="2">
                  <c:v>68</c:v>
                </c:pt>
                <c:pt idx="3">
                  <c:v>71.2</c:v>
                </c:pt>
                <c:pt idx="4">
                  <c:v>75.599999999999994</c:v>
                </c:pt>
              </c:numCache>
            </c:numRef>
          </c:val>
          <c:smooth val="0"/>
          <c:extLst>
            <c:ext xmlns:c16="http://schemas.microsoft.com/office/drawing/2014/chart" uri="{C3380CC4-5D6E-409C-BE32-E72D297353CC}">
              <c16:uniqueId val="{000002B4-B6DA-4DEC-8A0C-33E27098AE34}"/>
            </c:ext>
          </c:extLst>
        </c:ser>
        <c:ser>
          <c:idx val="75"/>
          <c:order val="75"/>
          <c:tx>
            <c:strRef>
              <c:f>Weight!$DO$2:$DO$5</c:f>
              <c:strCache>
                <c:ptCount val="1"/>
                <c:pt idx="0">
                  <c:v>Iron Bridge Farms - S - 8721</c:v>
                </c:pt>
              </c:strCache>
            </c:strRef>
          </c:tx>
          <c:spPr>
            <a:ln w="28575" cap="rnd">
              <a:solidFill>
                <a:schemeClr val="accent4">
                  <a:lumMod val="8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Weight!$DO$6:$DO$10</c:f>
              <c:numCache>
                <c:formatCode>0.0</c:formatCode>
                <c:ptCount val="5"/>
                <c:pt idx="0">
                  <c:v>62.6</c:v>
                </c:pt>
                <c:pt idx="1">
                  <c:v>67.900000000000006</c:v>
                </c:pt>
                <c:pt idx="2">
                  <c:v>63.2</c:v>
                </c:pt>
                <c:pt idx="3">
                  <c:v>68.400000000000006</c:v>
                </c:pt>
                <c:pt idx="4">
                  <c:v>71.599999999999994</c:v>
                </c:pt>
              </c:numCache>
            </c:numRef>
          </c:val>
          <c:smooth val="0"/>
          <c:extLst>
            <c:ext xmlns:c16="http://schemas.microsoft.com/office/drawing/2014/chart" uri="{C3380CC4-5D6E-409C-BE32-E72D297353CC}">
              <c16:uniqueId val="{000002B5-B6DA-4DEC-8A0C-33E27098AE34}"/>
            </c:ext>
          </c:extLst>
        </c:ser>
        <c:ser>
          <c:idx val="76"/>
          <c:order val="76"/>
          <c:tx>
            <c:strRef>
              <c:f>Weight!$DP$2:$DP$5</c:f>
              <c:strCache>
                <c:ptCount val="1"/>
                <c:pt idx="0">
                  <c:v>Iron Bridge Farms - S - 8722</c:v>
                </c:pt>
              </c:strCache>
            </c:strRef>
          </c:tx>
          <c:spPr>
            <a:ln w="28575" cap="rnd">
              <a:solidFill>
                <a:schemeClr val="accent5">
                  <a:lumMod val="8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Weight!$DP$6:$DP$10</c:f>
              <c:numCache>
                <c:formatCode>0.0</c:formatCode>
                <c:ptCount val="5"/>
                <c:pt idx="0">
                  <c:v>56.6</c:v>
                </c:pt>
                <c:pt idx="1">
                  <c:v>62.3</c:v>
                </c:pt>
                <c:pt idx="2">
                  <c:v>62</c:v>
                </c:pt>
                <c:pt idx="3">
                  <c:v>67</c:v>
                </c:pt>
                <c:pt idx="4">
                  <c:v>72.8</c:v>
                </c:pt>
              </c:numCache>
            </c:numRef>
          </c:val>
          <c:smooth val="0"/>
          <c:extLst>
            <c:ext xmlns:c16="http://schemas.microsoft.com/office/drawing/2014/chart" uri="{C3380CC4-5D6E-409C-BE32-E72D297353CC}">
              <c16:uniqueId val="{000002B6-B6DA-4DEC-8A0C-33E27098AE34}"/>
            </c:ext>
          </c:extLst>
        </c:ser>
        <c:ser>
          <c:idx val="77"/>
          <c:order val="77"/>
          <c:tx>
            <c:strRef>
              <c:f>Weight!$DQ$2:$DQ$5</c:f>
              <c:strCache>
                <c:ptCount val="1"/>
                <c:pt idx="0">
                  <c:v>Iron Bridge Farms - S - 8723</c:v>
                </c:pt>
              </c:strCache>
            </c:strRef>
          </c:tx>
          <c:spPr>
            <a:ln w="28575" cap="rnd">
              <a:solidFill>
                <a:schemeClr val="accent6">
                  <a:lumMod val="8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Weight!$DQ$6:$DQ$10</c:f>
              <c:numCache>
                <c:formatCode>0.0</c:formatCode>
                <c:ptCount val="5"/>
                <c:pt idx="0">
                  <c:v>56.4</c:v>
                </c:pt>
                <c:pt idx="1">
                  <c:v>60.900000000000006</c:v>
                </c:pt>
                <c:pt idx="2">
                  <c:v>63</c:v>
                </c:pt>
                <c:pt idx="3">
                  <c:v>67</c:v>
                </c:pt>
                <c:pt idx="4">
                  <c:v>72</c:v>
                </c:pt>
              </c:numCache>
            </c:numRef>
          </c:val>
          <c:smooth val="0"/>
          <c:extLst>
            <c:ext xmlns:c16="http://schemas.microsoft.com/office/drawing/2014/chart" uri="{C3380CC4-5D6E-409C-BE32-E72D297353CC}">
              <c16:uniqueId val="{000002B7-B6DA-4DEC-8A0C-33E27098AE34}"/>
            </c:ext>
          </c:extLst>
        </c:ser>
        <c:ser>
          <c:idx val="78"/>
          <c:order val="78"/>
          <c:tx>
            <c:strRef>
              <c:f>Weight!$DR$2:$DR$5</c:f>
              <c:strCache>
                <c:ptCount val="1"/>
                <c:pt idx="0">
                  <c:v>Iron Bridge Farms - S - 8724</c:v>
                </c:pt>
              </c:strCache>
            </c:strRef>
          </c:tx>
          <c:spPr>
            <a:ln w="28575" cap="rnd">
              <a:solidFill>
                <a:schemeClr val="accent1">
                  <a:lumMod val="60000"/>
                  <a:lumOff val="4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Weight!$DR$6:$DR$10</c:f>
              <c:numCache>
                <c:formatCode>0.0</c:formatCode>
                <c:ptCount val="5"/>
                <c:pt idx="0">
                  <c:v>49.2</c:v>
                </c:pt>
                <c:pt idx="1">
                  <c:v>56.3</c:v>
                </c:pt>
                <c:pt idx="2">
                  <c:v>53</c:v>
                </c:pt>
                <c:pt idx="3">
                  <c:v>56.2</c:v>
                </c:pt>
                <c:pt idx="4">
                  <c:v>62.2</c:v>
                </c:pt>
              </c:numCache>
            </c:numRef>
          </c:val>
          <c:smooth val="0"/>
          <c:extLst>
            <c:ext xmlns:c16="http://schemas.microsoft.com/office/drawing/2014/chart" uri="{C3380CC4-5D6E-409C-BE32-E72D297353CC}">
              <c16:uniqueId val="{000002B8-B6DA-4DEC-8A0C-33E27098AE34}"/>
            </c:ext>
          </c:extLst>
        </c:ser>
        <c:ser>
          <c:idx val="79"/>
          <c:order val="79"/>
          <c:tx>
            <c:strRef>
              <c:f>Weight!$DU$2:$DU$5</c:f>
              <c:strCache>
                <c:ptCount val="1"/>
                <c:pt idx="0">
                  <c:v>JD Ranch Kiko's - S - 8700</c:v>
                </c:pt>
              </c:strCache>
            </c:strRef>
          </c:tx>
          <c:spPr>
            <a:ln w="28575" cap="rnd">
              <a:solidFill>
                <a:schemeClr val="accent2">
                  <a:lumMod val="60000"/>
                  <a:lumOff val="4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Weight!$DU$6:$DU$10</c:f>
              <c:numCache>
                <c:formatCode>0.0</c:formatCode>
                <c:ptCount val="5"/>
                <c:pt idx="0">
                  <c:v>42</c:v>
                </c:pt>
                <c:pt idx="1">
                  <c:v>48.2</c:v>
                </c:pt>
                <c:pt idx="2">
                  <c:v>46</c:v>
                </c:pt>
                <c:pt idx="3">
                  <c:v>48.8</c:v>
                </c:pt>
                <c:pt idx="4">
                  <c:v>52.4</c:v>
                </c:pt>
              </c:numCache>
            </c:numRef>
          </c:val>
          <c:smooth val="0"/>
          <c:extLst>
            <c:ext xmlns:c16="http://schemas.microsoft.com/office/drawing/2014/chart" uri="{C3380CC4-5D6E-409C-BE32-E72D297353CC}">
              <c16:uniqueId val="{000002B9-B6DA-4DEC-8A0C-33E27098AE34}"/>
            </c:ext>
          </c:extLst>
        </c:ser>
        <c:ser>
          <c:idx val="80"/>
          <c:order val="80"/>
          <c:tx>
            <c:strRef>
              <c:f>Weight!$DV$2:$DV$5</c:f>
              <c:strCache>
                <c:ptCount val="1"/>
                <c:pt idx="0">
                  <c:v>JD Ranch Kiko's - S - 8701</c:v>
                </c:pt>
              </c:strCache>
            </c:strRef>
          </c:tx>
          <c:spPr>
            <a:ln w="28575" cap="rnd">
              <a:solidFill>
                <a:schemeClr val="accent3">
                  <a:lumMod val="60000"/>
                  <a:lumOff val="4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Weight!$DV$6:$DV$10</c:f>
              <c:numCache>
                <c:formatCode>0.0</c:formatCode>
                <c:ptCount val="5"/>
                <c:pt idx="0">
                  <c:v>50</c:v>
                </c:pt>
                <c:pt idx="1">
                  <c:v>51.7</c:v>
                </c:pt>
                <c:pt idx="2">
                  <c:v>44.4</c:v>
                </c:pt>
              </c:numCache>
            </c:numRef>
          </c:val>
          <c:smooth val="0"/>
          <c:extLst>
            <c:ext xmlns:c16="http://schemas.microsoft.com/office/drawing/2014/chart" uri="{C3380CC4-5D6E-409C-BE32-E72D297353CC}">
              <c16:uniqueId val="{000002BA-B6DA-4DEC-8A0C-33E27098AE34}"/>
            </c:ext>
          </c:extLst>
        </c:ser>
        <c:ser>
          <c:idx val="81"/>
          <c:order val="81"/>
          <c:tx>
            <c:strRef>
              <c:f>Weight!$DW$2:$DW$5</c:f>
              <c:strCache>
                <c:ptCount val="1"/>
                <c:pt idx="0">
                  <c:v>JD Ranch Kiko's - S - 8702</c:v>
                </c:pt>
              </c:strCache>
            </c:strRef>
          </c:tx>
          <c:spPr>
            <a:ln w="28575" cap="rnd">
              <a:solidFill>
                <a:schemeClr val="accent4">
                  <a:lumMod val="60000"/>
                  <a:lumOff val="4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Weight!$DW$6:$DW$10</c:f>
              <c:numCache>
                <c:formatCode>0.0</c:formatCode>
                <c:ptCount val="5"/>
                <c:pt idx="0">
                  <c:v>42.4</c:v>
                </c:pt>
                <c:pt idx="1">
                  <c:v>47.3</c:v>
                </c:pt>
                <c:pt idx="2">
                  <c:v>47.2</c:v>
                </c:pt>
                <c:pt idx="3">
                  <c:v>50.8</c:v>
                </c:pt>
                <c:pt idx="4">
                  <c:v>55</c:v>
                </c:pt>
              </c:numCache>
            </c:numRef>
          </c:val>
          <c:smooth val="0"/>
          <c:extLst>
            <c:ext xmlns:c16="http://schemas.microsoft.com/office/drawing/2014/chart" uri="{C3380CC4-5D6E-409C-BE32-E72D297353CC}">
              <c16:uniqueId val="{000002BB-B6DA-4DEC-8A0C-33E27098AE34}"/>
            </c:ext>
          </c:extLst>
        </c:ser>
        <c:ser>
          <c:idx val="82"/>
          <c:order val="82"/>
          <c:tx>
            <c:strRef>
              <c:f>Weight!$DX$2:$DX$5</c:f>
              <c:strCache>
                <c:ptCount val="1"/>
                <c:pt idx="0">
                  <c:v>JD Ranch Kiko's - S - 8703</c:v>
                </c:pt>
              </c:strCache>
            </c:strRef>
          </c:tx>
          <c:spPr>
            <a:ln w="28575" cap="rnd">
              <a:solidFill>
                <a:schemeClr val="accent5">
                  <a:lumMod val="60000"/>
                  <a:lumOff val="4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Weight!$DX$6:$DX$10</c:f>
              <c:numCache>
                <c:formatCode>0.0</c:formatCode>
                <c:ptCount val="5"/>
                <c:pt idx="0">
                  <c:v>41.4</c:v>
                </c:pt>
                <c:pt idx="1">
                  <c:v>50.3</c:v>
                </c:pt>
                <c:pt idx="2">
                  <c:v>49.6</c:v>
                </c:pt>
                <c:pt idx="3">
                  <c:v>54.8</c:v>
                </c:pt>
                <c:pt idx="4">
                  <c:v>60.2</c:v>
                </c:pt>
              </c:numCache>
            </c:numRef>
          </c:val>
          <c:smooth val="0"/>
          <c:extLst>
            <c:ext xmlns:c16="http://schemas.microsoft.com/office/drawing/2014/chart" uri="{C3380CC4-5D6E-409C-BE32-E72D297353CC}">
              <c16:uniqueId val="{000002BC-B6DA-4DEC-8A0C-33E27098AE34}"/>
            </c:ext>
          </c:extLst>
        </c:ser>
        <c:ser>
          <c:idx val="83"/>
          <c:order val="83"/>
          <c:tx>
            <c:strRef>
              <c:f>Weight!$DY$2:$DY$5</c:f>
              <c:strCache>
                <c:ptCount val="1"/>
                <c:pt idx="0">
                  <c:v>JD Ranch Kiko's - S - 8704</c:v>
                </c:pt>
              </c:strCache>
            </c:strRef>
          </c:tx>
          <c:spPr>
            <a:ln w="28575" cap="rnd">
              <a:solidFill>
                <a:schemeClr val="accent6">
                  <a:lumMod val="60000"/>
                  <a:lumOff val="4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Weight!$DY$6:$DY$10</c:f>
              <c:numCache>
                <c:formatCode>0.0</c:formatCode>
                <c:ptCount val="5"/>
                <c:pt idx="0">
                  <c:v>48.2</c:v>
                </c:pt>
                <c:pt idx="1">
                  <c:v>44</c:v>
                </c:pt>
                <c:pt idx="2">
                  <c:v>32.799999999999997</c:v>
                </c:pt>
              </c:numCache>
            </c:numRef>
          </c:val>
          <c:smooth val="0"/>
          <c:extLst>
            <c:ext xmlns:c16="http://schemas.microsoft.com/office/drawing/2014/chart" uri="{C3380CC4-5D6E-409C-BE32-E72D297353CC}">
              <c16:uniqueId val="{000002BD-B6DA-4DEC-8A0C-33E27098AE34}"/>
            </c:ext>
          </c:extLst>
        </c:ser>
        <c:ser>
          <c:idx val="84"/>
          <c:order val="84"/>
          <c:tx>
            <c:strRef>
              <c:f>Weight!$DZ$2:$DZ$5</c:f>
              <c:strCache>
                <c:ptCount val="1"/>
                <c:pt idx="0">
                  <c:v>JD Ranch Kiko's - S - 8705</c:v>
                </c:pt>
              </c:strCache>
            </c:strRef>
          </c:tx>
          <c:spPr>
            <a:ln w="28575" cap="rnd">
              <a:solidFill>
                <a:schemeClr val="accent1">
                  <a:lumMod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Weight!$DZ$6:$DZ$10</c:f>
              <c:numCache>
                <c:formatCode>0.0</c:formatCode>
                <c:ptCount val="5"/>
                <c:pt idx="0">
                  <c:v>42.6</c:v>
                </c:pt>
                <c:pt idx="1">
                  <c:v>44.099999999999994</c:v>
                </c:pt>
                <c:pt idx="2">
                  <c:v>40.200000000000003</c:v>
                </c:pt>
                <c:pt idx="3">
                  <c:v>42.6</c:v>
                </c:pt>
                <c:pt idx="4">
                  <c:v>46.4</c:v>
                </c:pt>
              </c:numCache>
            </c:numRef>
          </c:val>
          <c:smooth val="0"/>
          <c:extLst>
            <c:ext xmlns:c16="http://schemas.microsoft.com/office/drawing/2014/chart" uri="{C3380CC4-5D6E-409C-BE32-E72D297353CC}">
              <c16:uniqueId val="{000002BE-B6DA-4DEC-8A0C-33E27098AE34}"/>
            </c:ext>
          </c:extLst>
        </c:ser>
        <c:ser>
          <c:idx val="85"/>
          <c:order val="85"/>
          <c:tx>
            <c:strRef>
              <c:f>Weight!$EA$2:$EA$5</c:f>
              <c:strCache>
                <c:ptCount val="1"/>
                <c:pt idx="0">
                  <c:v>JD Ranch Kiko's - S - 8706</c:v>
                </c:pt>
              </c:strCache>
            </c:strRef>
          </c:tx>
          <c:spPr>
            <a:ln w="28575" cap="rnd">
              <a:solidFill>
                <a:schemeClr val="accent2">
                  <a:lumMod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Weight!$EA$6:$EA$10</c:f>
              <c:numCache>
                <c:formatCode>0.0</c:formatCode>
                <c:ptCount val="5"/>
                <c:pt idx="0">
                  <c:v>43.8</c:v>
                </c:pt>
                <c:pt idx="1">
                  <c:v>48.1</c:v>
                </c:pt>
                <c:pt idx="2">
                  <c:v>48</c:v>
                </c:pt>
                <c:pt idx="3">
                  <c:v>45.2</c:v>
                </c:pt>
              </c:numCache>
            </c:numRef>
          </c:val>
          <c:smooth val="0"/>
          <c:extLst>
            <c:ext xmlns:c16="http://schemas.microsoft.com/office/drawing/2014/chart" uri="{C3380CC4-5D6E-409C-BE32-E72D297353CC}">
              <c16:uniqueId val="{000002BF-B6DA-4DEC-8A0C-33E27098AE34}"/>
            </c:ext>
          </c:extLst>
        </c:ser>
        <c:ser>
          <c:idx val="86"/>
          <c:order val="86"/>
          <c:tx>
            <c:strRef>
              <c:f>Weight!$EB$2:$EB$5</c:f>
              <c:strCache>
                <c:ptCount val="1"/>
                <c:pt idx="0">
                  <c:v>JD Ranch Kiko's - S - 8707</c:v>
                </c:pt>
              </c:strCache>
            </c:strRef>
          </c:tx>
          <c:spPr>
            <a:ln w="28575" cap="rnd">
              <a:solidFill>
                <a:schemeClr val="accent3">
                  <a:lumMod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Weight!$EB$6:$EB$10</c:f>
              <c:numCache>
                <c:formatCode>0.0</c:formatCode>
                <c:ptCount val="5"/>
                <c:pt idx="0">
                  <c:v>52.2</c:v>
                </c:pt>
                <c:pt idx="1">
                  <c:v>56.5</c:v>
                </c:pt>
                <c:pt idx="2">
                  <c:v>54.4</c:v>
                </c:pt>
                <c:pt idx="3">
                  <c:v>59.8</c:v>
                </c:pt>
                <c:pt idx="4">
                  <c:v>64.400000000000006</c:v>
                </c:pt>
              </c:numCache>
            </c:numRef>
          </c:val>
          <c:smooth val="0"/>
          <c:extLst>
            <c:ext xmlns:c16="http://schemas.microsoft.com/office/drawing/2014/chart" uri="{C3380CC4-5D6E-409C-BE32-E72D297353CC}">
              <c16:uniqueId val="{000002C0-B6DA-4DEC-8A0C-33E27098AE34}"/>
            </c:ext>
          </c:extLst>
        </c:ser>
        <c:ser>
          <c:idx val="87"/>
          <c:order val="87"/>
          <c:tx>
            <c:strRef>
              <c:f>Weight!$EC$2:$EC$5</c:f>
              <c:strCache>
                <c:ptCount val="1"/>
                <c:pt idx="0">
                  <c:v>JD Ranch Kiko's - S - 8708</c:v>
                </c:pt>
              </c:strCache>
            </c:strRef>
          </c:tx>
          <c:spPr>
            <a:ln w="28575" cap="rnd">
              <a:solidFill>
                <a:schemeClr val="accent4">
                  <a:lumMod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Weight!$EC$6:$EC$10</c:f>
              <c:numCache>
                <c:formatCode>0.0</c:formatCode>
                <c:ptCount val="5"/>
                <c:pt idx="0">
                  <c:v>38.799999999999997</c:v>
                </c:pt>
                <c:pt idx="1">
                  <c:v>42.400000000000006</c:v>
                </c:pt>
                <c:pt idx="2">
                  <c:v>34.6</c:v>
                </c:pt>
              </c:numCache>
            </c:numRef>
          </c:val>
          <c:smooth val="0"/>
          <c:extLst>
            <c:ext xmlns:c16="http://schemas.microsoft.com/office/drawing/2014/chart" uri="{C3380CC4-5D6E-409C-BE32-E72D297353CC}">
              <c16:uniqueId val="{000002C1-B6DA-4DEC-8A0C-33E27098AE34}"/>
            </c:ext>
          </c:extLst>
        </c:ser>
        <c:ser>
          <c:idx val="88"/>
          <c:order val="88"/>
          <c:tx>
            <c:strRef>
              <c:f>Weight!$ED$2:$ED$5</c:f>
              <c:strCache>
                <c:ptCount val="1"/>
                <c:pt idx="0">
                  <c:v>JD Ranch Kiko's - S - 8709</c:v>
                </c:pt>
              </c:strCache>
            </c:strRef>
          </c:tx>
          <c:spPr>
            <a:ln w="28575" cap="rnd">
              <a:solidFill>
                <a:schemeClr val="accent5">
                  <a:lumMod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Weight!$ED$6:$ED$10</c:f>
              <c:numCache>
                <c:formatCode>0.0</c:formatCode>
                <c:ptCount val="5"/>
                <c:pt idx="0">
                  <c:v>40.6</c:v>
                </c:pt>
                <c:pt idx="1">
                  <c:v>42.2</c:v>
                </c:pt>
                <c:pt idx="2">
                  <c:v>41</c:v>
                </c:pt>
                <c:pt idx="3">
                  <c:v>46.8</c:v>
                </c:pt>
                <c:pt idx="4">
                  <c:v>54.8</c:v>
                </c:pt>
              </c:numCache>
            </c:numRef>
          </c:val>
          <c:smooth val="0"/>
          <c:extLst>
            <c:ext xmlns:c16="http://schemas.microsoft.com/office/drawing/2014/chart" uri="{C3380CC4-5D6E-409C-BE32-E72D297353CC}">
              <c16:uniqueId val="{000002C2-B6DA-4DEC-8A0C-33E27098AE34}"/>
            </c:ext>
          </c:extLst>
        </c:ser>
        <c:ser>
          <c:idx val="89"/>
          <c:order val="89"/>
          <c:tx>
            <c:strRef>
              <c:f>Weight!$EG$2:$EG$5</c:f>
              <c:strCache>
                <c:ptCount val="1"/>
                <c:pt idx="0">
                  <c:v>Jessee Farms - S - 8717</c:v>
                </c:pt>
              </c:strCache>
            </c:strRef>
          </c:tx>
          <c:spPr>
            <a:ln w="28575" cap="rnd">
              <a:solidFill>
                <a:schemeClr val="accent6">
                  <a:lumMod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Weight!$EG$6:$EG$10</c:f>
              <c:numCache>
                <c:formatCode>0.0</c:formatCode>
                <c:ptCount val="5"/>
                <c:pt idx="0">
                  <c:v>61.6</c:v>
                </c:pt>
                <c:pt idx="1">
                  <c:v>60.599999999999994</c:v>
                </c:pt>
                <c:pt idx="2">
                  <c:v>61</c:v>
                </c:pt>
                <c:pt idx="3">
                  <c:v>61.2</c:v>
                </c:pt>
                <c:pt idx="4">
                  <c:v>65.8</c:v>
                </c:pt>
              </c:numCache>
            </c:numRef>
          </c:val>
          <c:smooth val="0"/>
          <c:extLst>
            <c:ext xmlns:c16="http://schemas.microsoft.com/office/drawing/2014/chart" uri="{C3380CC4-5D6E-409C-BE32-E72D297353CC}">
              <c16:uniqueId val="{000002C3-B6DA-4DEC-8A0C-33E27098AE34}"/>
            </c:ext>
          </c:extLst>
        </c:ser>
        <c:ser>
          <c:idx val="90"/>
          <c:order val="90"/>
          <c:tx>
            <c:strRef>
              <c:f>Weight!$EH$2:$EH$5</c:f>
              <c:strCache>
                <c:ptCount val="1"/>
                <c:pt idx="0">
                  <c:v>Jessee Farms - S - 8718</c:v>
                </c:pt>
              </c:strCache>
            </c:strRef>
          </c:tx>
          <c:spPr>
            <a:ln w="28575" cap="rnd">
              <a:solidFill>
                <a:schemeClr val="accent1">
                  <a:lumMod val="70000"/>
                  <a:lumOff val="3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Weight!$EH$6:$EH$10</c:f>
              <c:numCache>
                <c:formatCode>0.0</c:formatCode>
                <c:ptCount val="5"/>
                <c:pt idx="0">
                  <c:v>43</c:v>
                </c:pt>
                <c:pt idx="1">
                  <c:v>44.4</c:v>
                </c:pt>
                <c:pt idx="2">
                  <c:v>45.2</c:v>
                </c:pt>
                <c:pt idx="3">
                  <c:v>51</c:v>
                </c:pt>
                <c:pt idx="4">
                  <c:v>54</c:v>
                </c:pt>
              </c:numCache>
            </c:numRef>
          </c:val>
          <c:smooth val="0"/>
          <c:extLst>
            <c:ext xmlns:c16="http://schemas.microsoft.com/office/drawing/2014/chart" uri="{C3380CC4-5D6E-409C-BE32-E72D297353CC}">
              <c16:uniqueId val="{000002C4-B6DA-4DEC-8A0C-33E27098AE34}"/>
            </c:ext>
          </c:extLst>
        </c:ser>
        <c:ser>
          <c:idx val="91"/>
          <c:order val="91"/>
          <c:tx>
            <c:strRef>
              <c:f>Weight!$EK$2:$EK$5</c:f>
              <c:strCache>
                <c:ptCount val="1"/>
                <c:pt idx="0">
                  <c:v>Jon"s Goats - S - 8656</c:v>
                </c:pt>
              </c:strCache>
            </c:strRef>
          </c:tx>
          <c:spPr>
            <a:ln w="28575" cap="rnd">
              <a:solidFill>
                <a:schemeClr val="accent2">
                  <a:lumMod val="70000"/>
                  <a:lumOff val="3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Weight!$EK$6:$EK$10</c:f>
              <c:numCache>
                <c:formatCode>0.0</c:formatCode>
                <c:ptCount val="5"/>
                <c:pt idx="0">
                  <c:v>52</c:v>
                </c:pt>
                <c:pt idx="1">
                  <c:v>60.5</c:v>
                </c:pt>
                <c:pt idx="2">
                  <c:v>62.8</c:v>
                </c:pt>
                <c:pt idx="3">
                  <c:v>66.8</c:v>
                </c:pt>
                <c:pt idx="4">
                  <c:v>70.599999999999994</c:v>
                </c:pt>
              </c:numCache>
            </c:numRef>
          </c:val>
          <c:smooth val="0"/>
          <c:extLst>
            <c:ext xmlns:c16="http://schemas.microsoft.com/office/drawing/2014/chart" uri="{C3380CC4-5D6E-409C-BE32-E72D297353CC}">
              <c16:uniqueId val="{000002C5-B6DA-4DEC-8A0C-33E27098AE34}"/>
            </c:ext>
          </c:extLst>
        </c:ser>
        <c:ser>
          <c:idx val="92"/>
          <c:order val="92"/>
          <c:tx>
            <c:strRef>
              <c:f>Weight!$EL$2:$EL$5</c:f>
              <c:strCache>
                <c:ptCount val="1"/>
                <c:pt idx="0">
                  <c:v>Jon"s Goats - S - 8657</c:v>
                </c:pt>
              </c:strCache>
            </c:strRef>
          </c:tx>
          <c:spPr>
            <a:ln w="28575" cap="rnd">
              <a:solidFill>
                <a:schemeClr val="accent3">
                  <a:lumMod val="70000"/>
                  <a:lumOff val="3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Weight!$EL$6:$EL$10</c:f>
              <c:numCache>
                <c:formatCode>0.0</c:formatCode>
                <c:ptCount val="5"/>
                <c:pt idx="0">
                  <c:v>41.4</c:v>
                </c:pt>
                <c:pt idx="1">
                  <c:v>46.099999999999994</c:v>
                </c:pt>
                <c:pt idx="2">
                  <c:v>45.8</c:v>
                </c:pt>
                <c:pt idx="3">
                  <c:v>48.2</c:v>
                </c:pt>
                <c:pt idx="4">
                  <c:v>56.6</c:v>
                </c:pt>
              </c:numCache>
            </c:numRef>
          </c:val>
          <c:smooth val="0"/>
          <c:extLst>
            <c:ext xmlns:c16="http://schemas.microsoft.com/office/drawing/2014/chart" uri="{C3380CC4-5D6E-409C-BE32-E72D297353CC}">
              <c16:uniqueId val="{000002C6-B6DA-4DEC-8A0C-33E27098AE34}"/>
            </c:ext>
          </c:extLst>
        </c:ser>
        <c:ser>
          <c:idx val="93"/>
          <c:order val="93"/>
          <c:tx>
            <c:strRef>
              <c:f>Weight!$EM$2:$EM$5</c:f>
              <c:strCache>
                <c:ptCount val="1"/>
                <c:pt idx="0">
                  <c:v>Jon"s Goats - S - 8658</c:v>
                </c:pt>
              </c:strCache>
            </c:strRef>
          </c:tx>
          <c:spPr>
            <a:ln w="28575" cap="rnd">
              <a:solidFill>
                <a:schemeClr val="accent4">
                  <a:lumMod val="70000"/>
                  <a:lumOff val="3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Weight!$EM$6:$EM$10</c:f>
              <c:numCache>
                <c:formatCode>0.0</c:formatCode>
                <c:ptCount val="5"/>
                <c:pt idx="0">
                  <c:v>38.200000000000003</c:v>
                </c:pt>
                <c:pt idx="1">
                  <c:v>42.3</c:v>
                </c:pt>
                <c:pt idx="2">
                  <c:v>41.8</c:v>
                </c:pt>
                <c:pt idx="3">
                  <c:v>42.4</c:v>
                </c:pt>
                <c:pt idx="4">
                  <c:v>40</c:v>
                </c:pt>
              </c:numCache>
            </c:numRef>
          </c:val>
          <c:smooth val="0"/>
          <c:extLst>
            <c:ext xmlns:c16="http://schemas.microsoft.com/office/drawing/2014/chart" uri="{C3380CC4-5D6E-409C-BE32-E72D297353CC}">
              <c16:uniqueId val="{000002C7-B6DA-4DEC-8A0C-33E27098AE34}"/>
            </c:ext>
          </c:extLst>
        </c:ser>
        <c:ser>
          <c:idx val="94"/>
          <c:order val="94"/>
          <c:tx>
            <c:strRef>
              <c:f>Weight!$EN$2:$EN$5</c:f>
              <c:strCache>
                <c:ptCount val="1"/>
                <c:pt idx="0">
                  <c:v>Jon"s Goats - S - 8659</c:v>
                </c:pt>
              </c:strCache>
            </c:strRef>
          </c:tx>
          <c:spPr>
            <a:ln w="28575" cap="rnd">
              <a:solidFill>
                <a:schemeClr val="accent5">
                  <a:lumMod val="70000"/>
                  <a:lumOff val="3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Weight!$EN$6:$EN$10</c:f>
              <c:numCache>
                <c:formatCode>0.0</c:formatCode>
                <c:ptCount val="5"/>
                <c:pt idx="0">
                  <c:v>41.2</c:v>
                </c:pt>
                <c:pt idx="1">
                  <c:v>49.2</c:v>
                </c:pt>
                <c:pt idx="2">
                  <c:v>51.2</c:v>
                </c:pt>
                <c:pt idx="3">
                  <c:v>54.4</c:v>
                </c:pt>
                <c:pt idx="4">
                  <c:v>59</c:v>
                </c:pt>
              </c:numCache>
            </c:numRef>
          </c:val>
          <c:smooth val="0"/>
          <c:extLst>
            <c:ext xmlns:c16="http://schemas.microsoft.com/office/drawing/2014/chart" uri="{C3380CC4-5D6E-409C-BE32-E72D297353CC}">
              <c16:uniqueId val="{000002C8-B6DA-4DEC-8A0C-33E27098AE34}"/>
            </c:ext>
          </c:extLst>
        </c:ser>
        <c:ser>
          <c:idx val="95"/>
          <c:order val="95"/>
          <c:tx>
            <c:strRef>
              <c:f>Weight!$EO$2:$EO$5</c:f>
              <c:strCache>
                <c:ptCount val="1"/>
                <c:pt idx="0">
                  <c:v>Jon"s Goats - S - 8660</c:v>
                </c:pt>
              </c:strCache>
            </c:strRef>
          </c:tx>
          <c:spPr>
            <a:ln w="28575" cap="rnd">
              <a:solidFill>
                <a:schemeClr val="accent6">
                  <a:lumMod val="70000"/>
                  <a:lumOff val="3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Weight!$EO$6:$EO$10</c:f>
              <c:numCache>
                <c:formatCode>0.0</c:formatCode>
                <c:ptCount val="5"/>
                <c:pt idx="0">
                  <c:v>38.799999999999997</c:v>
                </c:pt>
                <c:pt idx="1">
                  <c:v>42.4</c:v>
                </c:pt>
                <c:pt idx="2">
                  <c:v>43.4</c:v>
                </c:pt>
                <c:pt idx="3">
                  <c:v>49.8</c:v>
                </c:pt>
                <c:pt idx="4">
                  <c:v>53.8</c:v>
                </c:pt>
              </c:numCache>
            </c:numRef>
          </c:val>
          <c:smooth val="0"/>
          <c:extLst>
            <c:ext xmlns:c16="http://schemas.microsoft.com/office/drawing/2014/chart" uri="{C3380CC4-5D6E-409C-BE32-E72D297353CC}">
              <c16:uniqueId val="{000002C9-B6DA-4DEC-8A0C-33E27098AE34}"/>
            </c:ext>
          </c:extLst>
        </c:ser>
        <c:ser>
          <c:idx val="96"/>
          <c:order val="96"/>
          <c:tx>
            <c:strRef>
              <c:f>Weight!$EP$2:$EP$5</c:f>
              <c:strCache>
                <c:ptCount val="1"/>
                <c:pt idx="0">
                  <c:v>Jon"s Goats - S - 8661</c:v>
                </c:pt>
              </c:strCache>
            </c:strRef>
          </c:tx>
          <c:spPr>
            <a:ln w="28575" cap="rnd">
              <a:solidFill>
                <a:schemeClr val="accent1">
                  <a:lumMod val="7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Weight!$EP$6:$EP$10</c:f>
              <c:numCache>
                <c:formatCode>0.0</c:formatCode>
                <c:ptCount val="5"/>
                <c:pt idx="0">
                  <c:v>39.6</c:v>
                </c:pt>
                <c:pt idx="1">
                  <c:v>45.7</c:v>
                </c:pt>
                <c:pt idx="2">
                  <c:v>50.2</c:v>
                </c:pt>
                <c:pt idx="3">
                  <c:v>55.4</c:v>
                </c:pt>
                <c:pt idx="4">
                  <c:v>56.2</c:v>
                </c:pt>
              </c:numCache>
            </c:numRef>
          </c:val>
          <c:smooth val="0"/>
          <c:extLst>
            <c:ext xmlns:c16="http://schemas.microsoft.com/office/drawing/2014/chart" uri="{C3380CC4-5D6E-409C-BE32-E72D297353CC}">
              <c16:uniqueId val="{000002CA-B6DA-4DEC-8A0C-33E27098AE34}"/>
            </c:ext>
          </c:extLst>
        </c:ser>
        <c:ser>
          <c:idx val="97"/>
          <c:order val="97"/>
          <c:tx>
            <c:strRef>
              <c:f>Weight!$EQ$2:$EQ$5</c:f>
              <c:strCache>
                <c:ptCount val="1"/>
                <c:pt idx="0">
                  <c:v>Jon"s Goats - S - 8662</c:v>
                </c:pt>
              </c:strCache>
            </c:strRef>
          </c:tx>
          <c:spPr>
            <a:ln w="28575" cap="rnd">
              <a:solidFill>
                <a:schemeClr val="accent2">
                  <a:lumMod val="7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Weight!$EQ$6:$EQ$10</c:f>
              <c:numCache>
                <c:formatCode>0.0</c:formatCode>
                <c:ptCount val="5"/>
                <c:pt idx="0">
                  <c:v>40</c:v>
                </c:pt>
                <c:pt idx="1">
                  <c:v>46.8</c:v>
                </c:pt>
                <c:pt idx="2">
                  <c:v>48.8</c:v>
                </c:pt>
                <c:pt idx="3">
                  <c:v>52.6</c:v>
                </c:pt>
                <c:pt idx="4">
                  <c:v>56.6</c:v>
                </c:pt>
              </c:numCache>
            </c:numRef>
          </c:val>
          <c:smooth val="0"/>
          <c:extLst>
            <c:ext xmlns:c16="http://schemas.microsoft.com/office/drawing/2014/chart" uri="{C3380CC4-5D6E-409C-BE32-E72D297353CC}">
              <c16:uniqueId val="{000002CB-B6DA-4DEC-8A0C-33E27098AE34}"/>
            </c:ext>
          </c:extLst>
        </c:ser>
        <c:ser>
          <c:idx val="98"/>
          <c:order val="98"/>
          <c:tx>
            <c:strRef>
              <c:f>Weight!$ET$2:$ET$5</c:f>
              <c:strCache>
                <c:ptCount val="1"/>
                <c:pt idx="0">
                  <c:v>Kracked Out Kikos - W - 8820</c:v>
                </c:pt>
              </c:strCache>
            </c:strRef>
          </c:tx>
          <c:spPr>
            <a:ln w="28575" cap="rnd">
              <a:solidFill>
                <a:schemeClr val="accent3">
                  <a:lumMod val="7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Weight!$ET$6:$ET$10</c:f>
              <c:numCache>
                <c:formatCode>0.0</c:formatCode>
                <c:ptCount val="5"/>
                <c:pt idx="0">
                  <c:v>72.2</c:v>
                </c:pt>
                <c:pt idx="1">
                  <c:v>75.7</c:v>
                </c:pt>
                <c:pt idx="2">
                  <c:v>77.2</c:v>
                </c:pt>
                <c:pt idx="3">
                  <c:v>83</c:v>
                </c:pt>
                <c:pt idx="4">
                  <c:v>86.6</c:v>
                </c:pt>
              </c:numCache>
            </c:numRef>
          </c:val>
          <c:smooth val="0"/>
          <c:extLst>
            <c:ext xmlns:c16="http://schemas.microsoft.com/office/drawing/2014/chart" uri="{C3380CC4-5D6E-409C-BE32-E72D297353CC}">
              <c16:uniqueId val="{000002CC-B6DA-4DEC-8A0C-33E27098AE34}"/>
            </c:ext>
          </c:extLst>
        </c:ser>
        <c:ser>
          <c:idx val="99"/>
          <c:order val="99"/>
          <c:tx>
            <c:strRef>
              <c:f>Weight!$EU$2:$EU$5</c:f>
              <c:strCache>
                <c:ptCount val="1"/>
                <c:pt idx="0">
                  <c:v>Kracked Out Kikos - W - 8821</c:v>
                </c:pt>
              </c:strCache>
            </c:strRef>
          </c:tx>
          <c:spPr>
            <a:ln w="28575" cap="rnd">
              <a:solidFill>
                <a:schemeClr val="accent4">
                  <a:lumMod val="7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Weight!$EU$6:$EU$10</c:f>
              <c:numCache>
                <c:formatCode>0.0</c:formatCode>
                <c:ptCount val="5"/>
                <c:pt idx="0">
                  <c:v>57.6</c:v>
                </c:pt>
                <c:pt idx="1">
                  <c:v>71.5</c:v>
                </c:pt>
                <c:pt idx="2">
                  <c:v>71</c:v>
                </c:pt>
                <c:pt idx="3">
                  <c:v>79.2</c:v>
                </c:pt>
                <c:pt idx="4">
                  <c:v>80</c:v>
                </c:pt>
              </c:numCache>
            </c:numRef>
          </c:val>
          <c:smooth val="0"/>
          <c:extLst>
            <c:ext xmlns:c16="http://schemas.microsoft.com/office/drawing/2014/chart" uri="{C3380CC4-5D6E-409C-BE32-E72D297353CC}">
              <c16:uniqueId val="{000002CD-B6DA-4DEC-8A0C-33E27098AE34}"/>
            </c:ext>
          </c:extLst>
        </c:ser>
        <c:ser>
          <c:idx val="100"/>
          <c:order val="100"/>
          <c:tx>
            <c:strRef>
              <c:f>Weight!$EV$2:$EV$5</c:f>
              <c:strCache>
                <c:ptCount val="1"/>
                <c:pt idx="0">
                  <c:v>Kracked Out Kikos - W - 8822</c:v>
                </c:pt>
              </c:strCache>
            </c:strRef>
          </c:tx>
          <c:spPr>
            <a:ln w="28575" cap="rnd">
              <a:solidFill>
                <a:schemeClr val="accent5">
                  <a:lumMod val="7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Weight!$EV$6:$EV$10</c:f>
              <c:numCache>
                <c:formatCode>0.0</c:formatCode>
                <c:ptCount val="5"/>
                <c:pt idx="0">
                  <c:v>68.599999999999994</c:v>
                </c:pt>
                <c:pt idx="1">
                  <c:v>73.2</c:v>
                </c:pt>
                <c:pt idx="2">
                  <c:v>75.2</c:v>
                </c:pt>
                <c:pt idx="3">
                  <c:v>78.2</c:v>
                </c:pt>
                <c:pt idx="4">
                  <c:v>80.2</c:v>
                </c:pt>
              </c:numCache>
            </c:numRef>
          </c:val>
          <c:smooth val="0"/>
          <c:extLst>
            <c:ext xmlns:c16="http://schemas.microsoft.com/office/drawing/2014/chart" uri="{C3380CC4-5D6E-409C-BE32-E72D297353CC}">
              <c16:uniqueId val="{000002CE-B6DA-4DEC-8A0C-33E27098AE34}"/>
            </c:ext>
          </c:extLst>
        </c:ser>
        <c:ser>
          <c:idx val="101"/>
          <c:order val="101"/>
          <c:tx>
            <c:strRef>
              <c:f>Weight!$EY$2:$EY$5</c:f>
              <c:strCache>
                <c:ptCount val="1"/>
                <c:pt idx="0">
                  <c:v>Lazy R Kikos - S - 8711</c:v>
                </c:pt>
              </c:strCache>
            </c:strRef>
          </c:tx>
          <c:spPr>
            <a:ln w="28575" cap="rnd">
              <a:solidFill>
                <a:schemeClr val="accent6">
                  <a:lumMod val="7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Weight!$EY$6:$EY$10</c:f>
              <c:numCache>
                <c:formatCode>0.0</c:formatCode>
                <c:ptCount val="5"/>
                <c:pt idx="0">
                  <c:v>53.2</c:v>
                </c:pt>
                <c:pt idx="1">
                  <c:v>61.1</c:v>
                </c:pt>
                <c:pt idx="2">
                  <c:v>61.4</c:v>
                </c:pt>
                <c:pt idx="3">
                  <c:v>68.400000000000006</c:v>
                </c:pt>
                <c:pt idx="4">
                  <c:v>74.400000000000006</c:v>
                </c:pt>
              </c:numCache>
            </c:numRef>
          </c:val>
          <c:smooth val="0"/>
          <c:extLst>
            <c:ext xmlns:c16="http://schemas.microsoft.com/office/drawing/2014/chart" uri="{C3380CC4-5D6E-409C-BE32-E72D297353CC}">
              <c16:uniqueId val="{000002CF-B6DA-4DEC-8A0C-33E27098AE34}"/>
            </c:ext>
          </c:extLst>
        </c:ser>
        <c:ser>
          <c:idx val="102"/>
          <c:order val="102"/>
          <c:tx>
            <c:strRef>
              <c:f>Weight!$FA$2:$FA$5</c:f>
              <c:strCache>
                <c:ptCount val="1"/>
                <c:pt idx="0">
                  <c:v>Lazy R Kikos - W - 8826</c:v>
                </c:pt>
              </c:strCache>
            </c:strRef>
          </c:tx>
          <c:spPr>
            <a:ln w="28575" cap="rnd">
              <a:solidFill>
                <a:schemeClr val="accent1">
                  <a:lumMod val="50000"/>
                  <a:lumOff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Weight!$FA$6:$FA$10</c:f>
              <c:numCache>
                <c:formatCode>0.0</c:formatCode>
                <c:ptCount val="5"/>
                <c:pt idx="0">
                  <c:v>48.6</c:v>
                </c:pt>
                <c:pt idx="1">
                  <c:v>49.599999999999994</c:v>
                </c:pt>
                <c:pt idx="2">
                  <c:v>48</c:v>
                </c:pt>
                <c:pt idx="3">
                  <c:v>49.8</c:v>
                </c:pt>
                <c:pt idx="4">
                  <c:v>52.2</c:v>
                </c:pt>
              </c:numCache>
            </c:numRef>
          </c:val>
          <c:smooth val="0"/>
          <c:extLst>
            <c:ext xmlns:c16="http://schemas.microsoft.com/office/drawing/2014/chart" uri="{C3380CC4-5D6E-409C-BE32-E72D297353CC}">
              <c16:uniqueId val="{000002D0-B6DA-4DEC-8A0C-33E27098AE34}"/>
            </c:ext>
          </c:extLst>
        </c:ser>
        <c:ser>
          <c:idx val="103"/>
          <c:order val="103"/>
          <c:tx>
            <c:strRef>
              <c:f>Weight!$FD$2:$FD$5</c:f>
              <c:strCache>
                <c:ptCount val="1"/>
                <c:pt idx="0">
                  <c:v>Long Creek Kikos  - S - 8720</c:v>
                </c:pt>
              </c:strCache>
            </c:strRef>
          </c:tx>
          <c:spPr>
            <a:ln w="28575" cap="rnd">
              <a:solidFill>
                <a:schemeClr val="accent2">
                  <a:lumMod val="50000"/>
                  <a:lumOff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Weight!$FD$6:$FD$10</c:f>
              <c:numCache>
                <c:formatCode>0.0</c:formatCode>
                <c:ptCount val="5"/>
                <c:pt idx="0">
                  <c:v>38.4</c:v>
                </c:pt>
                <c:pt idx="1">
                  <c:v>42.099999999999994</c:v>
                </c:pt>
                <c:pt idx="2">
                  <c:v>44.2</c:v>
                </c:pt>
                <c:pt idx="3">
                  <c:v>50.2</c:v>
                </c:pt>
                <c:pt idx="4">
                  <c:v>55</c:v>
                </c:pt>
              </c:numCache>
            </c:numRef>
          </c:val>
          <c:smooth val="0"/>
          <c:extLst>
            <c:ext xmlns:c16="http://schemas.microsoft.com/office/drawing/2014/chart" uri="{C3380CC4-5D6E-409C-BE32-E72D297353CC}">
              <c16:uniqueId val="{000002D1-B6DA-4DEC-8A0C-33E27098AE34}"/>
            </c:ext>
          </c:extLst>
        </c:ser>
        <c:ser>
          <c:idx val="104"/>
          <c:order val="104"/>
          <c:tx>
            <c:strRef>
              <c:f>Weight!$FF$2:$FF$5</c:f>
              <c:strCache>
                <c:ptCount val="1"/>
                <c:pt idx="0">
                  <c:v>Long Creek Kikos  - W - 8828</c:v>
                </c:pt>
              </c:strCache>
            </c:strRef>
          </c:tx>
          <c:spPr>
            <a:ln w="28575" cap="rnd">
              <a:solidFill>
                <a:schemeClr val="accent3">
                  <a:lumMod val="50000"/>
                  <a:lumOff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Weight!$FF$6:$FF$10</c:f>
              <c:numCache>
                <c:formatCode>0.0</c:formatCode>
                <c:ptCount val="5"/>
                <c:pt idx="0">
                  <c:v>48.6</c:v>
                </c:pt>
                <c:pt idx="1">
                  <c:v>57.2</c:v>
                </c:pt>
                <c:pt idx="2">
                  <c:v>59.8</c:v>
                </c:pt>
                <c:pt idx="3">
                  <c:v>66.400000000000006</c:v>
                </c:pt>
                <c:pt idx="4">
                  <c:v>72</c:v>
                </c:pt>
              </c:numCache>
            </c:numRef>
          </c:val>
          <c:smooth val="0"/>
          <c:extLst>
            <c:ext xmlns:c16="http://schemas.microsoft.com/office/drawing/2014/chart" uri="{C3380CC4-5D6E-409C-BE32-E72D297353CC}">
              <c16:uniqueId val="{000002D2-B6DA-4DEC-8A0C-33E27098AE34}"/>
            </c:ext>
          </c:extLst>
        </c:ser>
        <c:ser>
          <c:idx val="105"/>
          <c:order val="105"/>
          <c:tx>
            <c:strRef>
              <c:f>Weight!$FG$2:$FG$5</c:f>
              <c:strCache>
                <c:ptCount val="1"/>
                <c:pt idx="0">
                  <c:v>Long Creek Kikos  - W - 8829</c:v>
                </c:pt>
              </c:strCache>
            </c:strRef>
          </c:tx>
          <c:spPr>
            <a:ln w="28575" cap="rnd">
              <a:solidFill>
                <a:schemeClr val="accent4">
                  <a:lumMod val="50000"/>
                  <a:lumOff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Weight!$FG$6:$FG$10</c:f>
              <c:numCache>
                <c:formatCode>0.0</c:formatCode>
                <c:ptCount val="5"/>
                <c:pt idx="0">
                  <c:v>41.8</c:v>
                </c:pt>
                <c:pt idx="1">
                  <c:v>49</c:v>
                </c:pt>
                <c:pt idx="2">
                  <c:v>48.8</c:v>
                </c:pt>
                <c:pt idx="3">
                  <c:v>51.4</c:v>
                </c:pt>
                <c:pt idx="4">
                  <c:v>60.8</c:v>
                </c:pt>
              </c:numCache>
            </c:numRef>
          </c:val>
          <c:smooth val="0"/>
          <c:extLst>
            <c:ext xmlns:c16="http://schemas.microsoft.com/office/drawing/2014/chart" uri="{C3380CC4-5D6E-409C-BE32-E72D297353CC}">
              <c16:uniqueId val="{000002D3-B6DA-4DEC-8A0C-33E27098AE34}"/>
            </c:ext>
          </c:extLst>
        </c:ser>
        <c:ser>
          <c:idx val="106"/>
          <c:order val="106"/>
          <c:tx>
            <c:strRef>
              <c:f>Weight!$FH$2:$FH$5</c:f>
              <c:strCache>
                <c:ptCount val="1"/>
                <c:pt idx="0">
                  <c:v>Long Creek Kikos  - W - 8831</c:v>
                </c:pt>
              </c:strCache>
            </c:strRef>
          </c:tx>
          <c:spPr>
            <a:ln w="28575" cap="rnd">
              <a:solidFill>
                <a:schemeClr val="accent5">
                  <a:lumMod val="50000"/>
                  <a:lumOff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Weight!$FH$6:$FH$10</c:f>
              <c:numCache>
                <c:formatCode>0.0</c:formatCode>
                <c:ptCount val="5"/>
                <c:pt idx="0">
                  <c:v>43.4</c:v>
                </c:pt>
                <c:pt idx="1">
                  <c:v>48.2</c:v>
                </c:pt>
              </c:numCache>
            </c:numRef>
          </c:val>
          <c:smooth val="0"/>
          <c:extLst>
            <c:ext xmlns:c16="http://schemas.microsoft.com/office/drawing/2014/chart" uri="{C3380CC4-5D6E-409C-BE32-E72D297353CC}">
              <c16:uniqueId val="{000002D4-B6DA-4DEC-8A0C-33E27098AE34}"/>
            </c:ext>
          </c:extLst>
        </c:ser>
        <c:ser>
          <c:idx val="107"/>
          <c:order val="107"/>
          <c:tx>
            <c:strRef>
              <c:f>Weight!$FI$2:$FI$5</c:f>
              <c:strCache>
                <c:ptCount val="1"/>
                <c:pt idx="0">
                  <c:v>Long Creek Kikos  - W - 8832</c:v>
                </c:pt>
              </c:strCache>
            </c:strRef>
          </c:tx>
          <c:spPr>
            <a:ln w="28575" cap="rnd">
              <a:solidFill>
                <a:schemeClr val="accent6">
                  <a:lumMod val="50000"/>
                  <a:lumOff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Weight!$FI$6:$FI$10</c:f>
              <c:numCache>
                <c:formatCode>0.0</c:formatCode>
                <c:ptCount val="5"/>
                <c:pt idx="0">
                  <c:v>43</c:v>
                </c:pt>
                <c:pt idx="1">
                  <c:v>45.7</c:v>
                </c:pt>
                <c:pt idx="2">
                  <c:v>48.4</c:v>
                </c:pt>
                <c:pt idx="3">
                  <c:v>51</c:v>
                </c:pt>
                <c:pt idx="4">
                  <c:v>57</c:v>
                </c:pt>
              </c:numCache>
            </c:numRef>
          </c:val>
          <c:smooth val="0"/>
          <c:extLst>
            <c:ext xmlns:c16="http://schemas.microsoft.com/office/drawing/2014/chart" uri="{C3380CC4-5D6E-409C-BE32-E72D297353CC}">
              <c16:uniqueId val="{000002D5-B6DA-4DEC-8A0C-33E27098AE34}"/>
            </c:ext>
          </c:extLst>
        </c:ser>
        <c:ser>
          <c:idx val="108"/>
          <c:order val="108"/>
          <c:tx>
            <c:strRef>
              <c:f>Weight!$FJ$2:$FJ$5</c:f>
              <c:strCache>
                <c:ptCount val="1"/>
                <c:pt idx="0">
                  <c:v>Long Creek Kikos  - W - 8833</c:v>
                </c:pt>
              </c:strCache>
            </c:strRef>
          </c:tx>
          <c:spPr>
            <a:ln w="28575" cap="rnd">
              <a:solidFill>
                <a:schemeClr val="accent1"/>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Weight!$FJ$6:$FJ$10</c:f>
              <c:numCache>
                <c:formatCode>0.0</c:formatCode>
                <c:ptCount val="5"/>
                <c:pt idx="0">
                  <c:v>41.8</c:v>
                </c:pt>
                <c:pt idx="1">
                  <c:v>43.6</c:v>
                </c:pt>
                <c:pt idx="2">
                  <c:v>46</c:v>
                </c:pt>
                <c:pt idx="3">
                  <c:v>47</c:v>
                </c:pt>
                <c:pt idx="4">
                  <c:v>53.4</c:v>
                </c:pt>
              </c:numCache>
            </c:numRef>
          </c:val>
          <c:smooth val="0"/>
          <c:extLst>
            <c:ext xmlns:c16="http://schemas.microsoft.com/office/drawing/2014/chart" uri="{C3380CC4-5D6E-409C-BE32-E72D297353CC}">
              <c16:uniqueId val="{000002D6-B6DA-4DEC-8A0C-33E27098AE34}"/>
            </c:ext>
          </c:extLst>
        </c:ser>
        <c:ser>
          <c:idx val="109"/>
          <c:order val="109"/>
          <c:tx>
            <c:strRef>
              <c:f>Weight!$FK$2:$FK$5</c:f>
              <c:strCache>
                <c:ptCount val="1"/>
                <c:pt idx="0">
                  <c:v>Long Creek Kikos  - W - 8834</c:v>
                </c:pt>
              </c:strCache>
            </c:strRef>
          </c:tx>
          <c:spPr>
            <a:ln w="28575" cap="rnd">
              <a:solidFill>
                <a:schemeClr val="accent2"/>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Weight!$FK$6:$FK$10</c:f>
              <c:numCache>
                <c:formatCode>0.0</c:formatCode>
                <c:ptCount val="5"/>
                <c:pt idx="0">
                  <c:v>41.4</c:v>
                </c:pt>
                <c:pt idx="1">
                  <c:v>45.7</c:v>
                </c:pt>
                <c:pt idx="2">
                  <c:v>46</c:v>
                </c:pt>
                <c:pt idx="3">
                  <c:v>49</c:v>
                </c:pt>
                <c:pt idx="4">
                  <c:v>55.4</c:v>
                </c:pt>
              </c:numCache>
            </c:numRef>
          </c:val>
          <c:smooth val="0"/>
          <c:extLst>
            <c:ext xmlns:c16="http://schemas.microsoft.com/office/drawing/2014/chart" uri="{C3380CC4-5D6E-409C-BE32-E72D297353CC}">
              <c16:uniqueId val="{000002D7-B6DA-4DEC-8A0C-33E27098AE34}"/>
            </c:ext>
          </c:extLst>
        </c:ser>
        <c:ser>
          <c:idx val="110"/>
          <c:order val="110"/>
          <c:tx>
            <c:strRef>
              <c:f>Weight!$FN$2:$FN$5</c:f>
              <c:strCache>
                <c:ptCount val="1"/>
                <c:pt idx="0">
                  <c:v>M.R.Goats  - S - 8684</c:v>
                </c:pt>
              </c:strCache>
            </c:strRef>
          </c:tx>
          <c:spPr>
            <a:ln w="28575" cap="rnd">
              <a:solidFill>
                <a:schemeClr val="accent3"/>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Weight!$FN$6:$FN$10</c:f>
              <c:numCache>
                <c:formatCode>0.0</c:formatCode>
                <c:ptCount val="5"/>
                <c:pt idx="0">
                  <c:v>49.2</c:v>
                </c:pt>
                <c:pt idx="1">
                  <c:v>52.7</c:v>
                </c:pt>
                <c:pt idx="2">
                  <c:v>51</c:v>
                </c:pt>
                <c:pt idx="3">
                  <c:v>53.4</c:v>
                </c:pt>
                <c:pt idx="4">
                  <c:v>56.8</c:v>
                </c:pt>
              </c:numCache>
            </c:numRef>
          </c:val>
          <c:smooth val="0"/>
          <c:extLst>
            <c:ext xmlns:c16="http://schemas.microsoft.com/office/drawing/2014/chart" uri="{C3380CC4-5D6E-409C-BE32-E72D297353CC}">
              <c16:uniqueId val="{000002D8-B6DA-4DEC-8A0C-33E27098AE34}"/>
            </c:ext>
          </c:extLst>
        </c:ser>
        <c:ser>
          <c:idx val="111"/>
          <c:order val="111"/>
          <c:tx>
            <c:strRef>
              <c:f>Weight!$FO$2:$FO$5</c:f>
              <c:strCache>
                <c:ptCount val="1"/>
                <c:pt idx="0">
                  <c:v>M.R.Goats  - S - 8685</c:v>
                </c:pt>
              </c:strCache>
            </c:strRef>
          </c:tx>
          <c:spPr>
            <a:ln w="28575" cap="rnd">
              <a:solidFill>
                <a:schemeClr val="accent4"/>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Weight!$FO$6:$FO$10</c:f>
              <c:numCache>
                <c:formatCode>0.0</c:formatCode>
                <c:ptCount val="5"/>
                <c:pt idx="0">
                  <c:v>39.4</c:v>
                </c:pt>
                <c:pt idx="1">
                  <c:v>42.599999999999994</c:v>
                </c:pt>
                <c:pt idx="2">
                  <c:v>41.6</c:v>
                </c:pt>
                <c:pt idx="3">
                  <c:v>45.4</c:v>
                </c:pt>
                <c:pt idx="4">
                  <c:v>48.6</c:v>
                </c:pt>
              </c:numCache>
            </c:numRef>
          </c:val>
          <c:smooth val="0"/>
          <c:extLst>
            <c:ext xmlns:c16="http://schemas.microsoft.com/office/drawing/2014/chart" uri="{C3380CC4-5D6E-409C-BE32-E72D297353CC}">
              <c16:uniqueId val="{000002D9-B6DA-4DEC-8A0C-33E27098AE34}"/>
            </c:ext>
          </c:extLst>
        </c:ser>
        <c:ser>
          <c:idx val="112"/>
          <c:order val="112"/>
          <c:tx>
            <c:strRef>
              <c:f>Weight!$FP$2:$FP$5</c:f>
              <c:strCache>
                <c:ptCount val="1"/>
                <c:pt idx="0">
                  <c:v>M.R.Goats  - S - 8686</c:v>
                </c:pt>
              </c:strCache>
            </c:strRef>
          </c:tx>
          <c:spPr>
            <a:ln w="28575" cap="rnd">
              <a:solidFill>
                <a:schemeClr val="accent5"/>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Weight!$FP$6:$FP$10</c:f>
              <c:numCache>
                <c:formatCode>0.0</c:formatCode>
                <c:ptCount val="5"/>
                <c:pt idx="0">
                  <c:v>40.799999999999997</c:v>
                </c:pt>
                <c:pt idx="1">
                  <c:v>41.900000000000006</c:v>
                </c:pt>
                <c:pt idx="2">
                  <c:v>37.4</c:v>
                </c:pt>
                <c:pt idx="3">
                  <c:v>39</c:v>
                </c:pt>
                <c:pt idx="4">
                  <c:v>42.6</c:v>
                </c:pt>
              </c:numCache>
            </c:numRef>
          </c:val>
          <c:smooth val="0"/>
          <c:extLst>
            <c:ext xmlns:c16="http://schemas.microsoft.com/office/drawing/2014/chart" uri="{C3380CC4-5D6E-409C-BE32-E72D297353CC}">
              <c16:uniqueId val="{000002DA-B6DA-4DEC-8A0C-33E27098AE34}"/>
            </c:ext>
          </c:extLst>
        </c:ser>
        <c:ser>
          <c:idx val="113"/>
          <c:order val="113"/>
          <c:tx>
            <c:strRef>
              <c:f>Weight!$FQ$2:$FQ$5</c:f>
              <c:strCache>
                <c:ptCount val="1"/>
                <c:pt idx="0">
                  <c:v>M.R.Goats  - S - 8687</c:v>
                </c:pt>
              </c:strCache>
            </c:strRef>
          </c:tx>
          <c:spPr>
            <a:ln w="28575" cap="rnd">
              <a:solidFill>
                <a:schemeClr val="accent6"/>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Weight!$FQ$6:$FQ$10</c:f>
              <c:numCache>
                <c:formatCode>0.0</c:formatCode>
                <c:ptCount val="5"/>
                <c:pt idx="0">
                  <c:v>47.6</c:v>
                </c:pt>
                <c:pt idx="1">
                  <c:v>48.2</c:v>
                </c:pt>
                <c:pt idx="2">
                  <c:v>49.4</c:v>
                </c:pt>
                <c:pt idx="3">
                  <c:v>55.4</c:v>
                </c:pt>
                <c:pt idx="4">
                  <c:v>61</c:v>
                </c:pt>
              </c:numCache>
            </c:numRef>
          </c:val>
          <c:smooth val="0"/>
          <c:extLst>
            <c:ext xmlns:c16="http://schemas.microsoft.com/office/drawing/2014/chart" uri="{C3380CC4-5D6E-409C-BE32-E72D297353CC}">
              <c16:uniqueId val="{000002DB-B6DA-4DEC-8A0C-33E27098AE34}"/>
            </c:ext>
          </c:extLst>
        </c:ser>
        <c:ser>
          <c:idx val="114"/>
          <c:order val="114"/>
          <c:tx>
            <c:strRef>
              <c:f>Weight!$FR$2:$FR$5</c:f>
              <c:strCache>
                <c:ptCount val="1"/>
                <c:pt idx="0">
                  <c:v>M.R.Goats  - S - 8688</c:v>
                </c:pt>
              </c:strCache>
            </c:strRef>
          </c:tx>
          <c:spPr>
            <a:ln w="28575" cap="rnd">
              <a:solidFill>
                <a:schemeClr val="accent1">
                  <a:lumMod val="6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Weight!$FR$6:$FR$10</c:f>
              <c:numCache>
                <c:formatCode>0.0</c:formatCode>
                <c:ptCount val="5"/>
                <c:pt idx="0">
                  <c:v>41.8</c:v>
                </c:pt>
                <c:pt idx="1">
                  <c:v>43.400000000000006</c:v>
                </c:pt>
                <c:pt idx="2">
                  <c:v>41.4</c:v>
                </c:pt>
                <c:pt idx="3">
                  <c:v>44.6</c:v>
                </c:pt>
                <c:pt idx="4">
                  <c:v>47.6</c:v>
                </c:pt>
              </c:numCache>
            </c:numRef>
          </c:val>
          <c:smooth val="0"/>
          <c:extLst>
            <c:ext xmlns:c16="http://schemas.microsoft.com/office/drawing/2014/chart" uri="{C3380CC4-5D6E-409C-BE32-E72D297353CC}">
              <c16:uniqueId val="{000002DC-B6DA-4DEC-8A0C-33E27098AE34}"/>
            </c:ext>
          </c:extLst>
        </c:ser>
        <c:ser>
          <c:idx val="115"/>
          <c:order val="115"/>
          <c:tx>
            <c:strRef>
              <c:f>Weight!$FU$2:$FU$5</c:f>
              <c:strCache>
                <c:ptCount val="1"/>
                <c:pt idx="0">
                  <c:v>MacTavish Farmstead - S - 8680</c:v>
                </c:pt>
              </c:strCache>
            </c:strRef>
          </c:tx>
          <c:spPr>
            <a:ln w="28575" cap="rnd">
              <a:solidFill>
                <a:schemeClr val="accent2">
                  <a:lumMod val="6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Weight!$FU$6:$FU$10</c:f>
              <c:numCache>
                <c:formatCode>0.0</c:formatCode>
                <c:ptCount val="5"/>
                <c:pt idx="0">
                  <c:v>56</c:v>
                </c:pt>
                <c:pt idx="1">
                  <c:v>58.2</c:v>
                </c:pt>
                <c:pt idx="2">
                  <c:v>62.4</c:v>
                </c:pt>
                <c:pt idx="3">
                  <c:v>67.8</c:v>
                </c:pt>
                <c:pt idx="4">
                  <c:v>71.599999999999994</c:v>
                </c:pt>
              </c:numCache>
            </c:numRef>
          </c:val>
          <c:smooth val="0"/>
          <c:extLst>
            <c:ext xmlns:c16="http://schemas.microsoft.com/office/drawing/2014/chart" uri="{C3380CC4-5D6E-409C-BE32-E72D297353CC}">
              <c16:uniqueId val="{000002DD-B6DA-4DEC-8A0C-33E27098AE34}"/>
            </c:ext>
          </c:extLst>
        </c:ser>
        <c:ser>
          <c:idx val="116"/>
          <c:order val="116"/>
          <c:tx>
            <c:strRef>
              <c:f>Weight!$FV$2:$FV$5</c:f>
              <c:strCache>
                <c:ptCount val="1"/>
                <c:pt idx="0">
                  <c:v>MacTavish Farmstead - S - 8681</c:v>
                </c:pt>
              </c:strCache>
            </c:strRef>
          </c:tx>
          <c:spPr>
            <a:ln w="28575" cap="rnd">
              <a:solidFill>
                <a:schemeClr val="accent3">
                  <a:lumMod val="6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Weight!$FV$6:$FV$10</c:f>
              <c:numCache>
                <c:formatCode>0.0</c:formatCode>
                <c:ptCount val="5"/>
                <c:pt idx="0">
                  <c:v>41.2</c:v>
                </c:pt>
                <c:pt idx="1">
                  <c:v>48.4</c:v>
                </c:pt>
                <c:pt idx="2">
                  <c:v>47.6</c:v>
                </c:pt>
                <c:pt idx="3">
                  <c:v>51.6</c:v>
                </c:pt>
                <c:pt idx="4">
                  <c:v>62.6</c:v>
                </c:pt>
              </c:numCache>
            </c:numRef>
          </c:val>
          <c:smooth val="0"/>
          <c:extLst>
            <c:ext xmlns:c16="http://schemas.microsoft.com/office/drawing/2014/chart" uri="{C3380CC4-5D6E-409C-BE32-E72D297353CC}">
              <c16:uniqueId val="{000002DE-B6DA-4DEC-8A0C-33E27098AE34}"/>
            </c:ext>
          </c:extLst>
        </c:ser>
        <c:ser>
          <c:idx val="117"/>
          <c:order val="117"/>
          <c:tx>
            <c:strRef>
              <c:f>Weight!$FW$2:$FW$5</c:f>
              <c:strCache>
                <c:ptCount val="1"/>
                <c:pt idx="0">
                  <c:v>MacTavish Farmstead - S - 8682</c:v>
                </c:pt>
              </c:strCache>
            </c:strRef>
          </c:tx>
          <c:spPr>
            <a:ln w="28575" cap="rnd">
              <a:solidFill>
                <a:schemeClr val="accent4">
                  <a:lumMod val="6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Weight!$FW$6:$FW$10</c:f>
              <c:numCache>
                <c:formatCode>0.0</c:formatCode>
                <c:ptCount val="5"/>
                <c:pt idx="0">
                  <c:v>42.6</c:v>
                </c:pt>
                <c:pt idx="1">
                  <c:v>47.400000000000006</c:v>
                </c:pt>
                <c:pt idx="2">
                  <c:v>50.8</c:v>
                </c:pt>
                <c:pt idx="3">
                  <c:v>55.8</c:v>
                </c:pt>
                <c:pt idx="4">
                  <c:v>62.2</c:v>
                </c:pt>
              </c:numCache>
            </c:numRef>
          </c:val>
          <c:smooth val="0"/>
          <c:extLst>
            <c:ext xmlns:c16="http://schemas.microsoft.com/office/drawing/2014/chart" uri="{C3380CC4-5D6E-409C-BE32-E72D297353CC}">
              <c16:uniqueId val="{000002DF-B6DA-4DEC-8A0C-33E27098AE34}"/>
            </c:ext>
          </c:extLst>
        </c:ser>
        <c:ser>
          <c:idx val="118"/>
          <c:order val="118"/>
          <c:tx>
            <c:strRef>
              <c:f>Weight!$FX$2:$FX$5</c:f>
              <c:strCache>
                <c:ptCount val="1"/>
                <c:pt idx="0">
                  <c:v>MacTavish Farmstead - S - 8683</c:v>
                </c:pt>
              </c:strCache>
            </c:strRef>
          </c:tx>
          <c:spPr>
            <a:ln w="28575" cap="rnd">
              <a:solidFill>
                <a:schemeClr val="accent5">
                  <a:lumMod val="6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Weight!$FX$6:$FX$10</c:f>
              <c:numCache>
                <c:formatCode>0.0</c:formatCode>
                <c:ptCount val="5"/>
                <c:pt idx="0">
                  <c:v>43.8</c:v>
                </c:pt>
                <c:pt idx="1">
                  <c:v>50.099999999999994</c:v>
                </c:pt>
                <c:pt idx="2">
                  <c:v>49.8</c:v>
                </c:pt>
                <c:pt idx="3">
                  <c:v>52.2</c:v>
                </c:pt>
                <c:pt idx="4">
                  <c:v>56.4</c:v>
                </c:pt>
              </c:numCache>
            </c:numRef>
          </c:val>
          <c:smooth val="0"/>
          <c:extLst>
            <c:ext xmlns:c16="http://schemas.microsoft.com/office/drawing/2014/chart" uri="{C3380CC4-5D6E-409C-BE32-E72D297353CC}">
              <c16:uniqueId val="{000002E0-B6DA-4DEC-8A0C-33E27098AE34}"/>
            </c:ext>
          </c:extLst>
        </c:ser>
        <c:ser>
          <c:idx val="119"/>
          <c:order val="119"/>
          <c:tx>
            <c:strRef>
              <c:f>Weight!$FZ$2:$FZ$5</c:f>
              <c:strCache>
                <c:ptCount val="1"/>
                <c:pt idx="0">
                  <c:v>MacTavish Farmstead - W - 8767</c:v>
                </c:pt>
              </c:strCache>
            </c:strRef>
          </c:tx>
          <c:spPr>
            <a:ln w="28575" cap="rnd">
              <a:solidFill>
                <a:schemeClr val="accent6">
                  <a:lumMod val="6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Weight!$FZ$6:$FZ$10</c:f>
              <c:numCache>
                <c:formatCode>0.0</c:formatCode>
                <c:ptCount val="5"/>
                <c:pt idx="0">
                  <c:v>55.8</c:v>
                </c:pt>
                <c:pt idx="1">
                  <c:v>60.8</c:v>
                </c:pt>
                <c:pt idx="2">
                  <c:v>61.6</c:v>
                </c:pt>
                <c:pt idx="3">
                  <c:v>62.2</c:v>
                </c:pt>
                <c:pt idx="4">
                  <c:v>68.400000000000006</c:v>
                </c:pt>
              </c:numCache>
            </c:numRef>
          </c:val>
          <c:smooth val="0"/>
          <c:extLst>
            <c:ext xmlns:c16="http://schemas.microsoft.com/office/drawing/2014/chart" uri="{C3380CC4-5D6E-409C-BE32-E72D297353CC}">
              <c16:uniqueId val="{000002E1-B6DA-4DEC-8A0C-33E27098AE34}"/>
            </c:ext>
          </c:extLst>
        </c:ser>
        <c:ser>
          <c:idx val="120"/>
          <c:order val="120"/>
          <c:tx>
            <c:strRef>
              <c:f>Weight!$GA$2:$GA$5</c:f>
              <c:strCache>
                <c:ptCount val="1"/>
                <c:pt idx="0">
                  <c:v>MacTavish Farmstead - W - 8768</c:v>
                </c:pt>
              </c:strCache>
            </c:strRef>
          </c:tx>
          <c:spPr>
            <a:ln w="28575" cap="rnd">
              <a:solidFill>
                <a:schemeClr val="accent1">
                  <a:lumMod val="80000"/>
                  <a:lumOff val="2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Weight!$GA$6:$GA$10</c:f>
              <c:numCache>
                <c:formatCode>0.0</c:formatCode>
                <c:ptCount val="5"/>
                <c:pt idx="0">
                  <c:v>60.8</c:v>
                </c:pt>
                <c:pt idx="1">
                  <c:v>66.400000000000006</c:v>
                </c:pt>
                <c:pt idx="2">
                  <c:v>70.599999999999994</c:v>
                </c:pt>
                <c:pt idx="3">
                  <c:v>72.599999999999994</c:v>
                </c:pt>
                <c:pt idx="4">
                  <c:v>73.8</c:v>
                </c:pt>
              </c:numCache>
            </c:numRef>
          </c:val>
          <c:smooth val="0"/>
          <c:extLst>
            <c:ext xmlns:c16="http://schemas.microsoft.com/office/drawing/2014/chart" uri="{C3380CC4-5D6E-409C-BE32-E72D297353CC}">
              <c16:uniqueId val="{000002E2-B6DA-4DEC-8A0C-33E27098AE34}"/>
            </c:ext>
          </c:extLst>
        </c:ser>
        <c:ser>
          <c:idx val="121"/>
          <c:order val="121"/>
          <c:tx>
            <c:strRef>
              <c:f>Weight!$GB$2:$GB$5</c:f>
              <c:strCache>
                <c:ptCount val="1"/>
                <c:pt idx="0">
                  <c:v>MacTavish Farmstead - W - 8769</c:v>
                </c:pt>
              </c:strCache>
            </c:strRef>
          </c:tx>
          <c:spPr>
            <a:ln w="28575" cap="rnd">
              <a:solidFill>
                <a:schemeClr val="accent2">
                  <a:lumMod val="80000"/>
                  <a:lumOff val="2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Weight!$GB$6:$GB$10</c:f>
              <c:numCache>
                <c:formatCode>0.0</c:formatCode>
                <c:ptCount val="5"/>
                <c:pt idx="0">
                  <c:v>64.8</c:v>
                </c:pt>
                <c:pt idx="1">
                  <c:v>72</c:v>
                </c:pt>
                <c:pt idx="2">
                  <c:v>71.599999999999994</c:v>
                </c:pt>
                <c:pt idx="3">
                  <c:v>75.400000000000006</c:v>
                </c:pt>
                <c:pt idx="4">
                  <c:v>83.8</c:v>
                </c:pt>
              </c:numCache>
            </c:numRef>
          </c:val>
          <c:smooth val="0"/>
          <c:extLst>
            <c:ext xmlns:c16="http://schemas.microsoft.com/office/drawing/2014/chart" uri="{C3380CC4-5D6E-409C-BE32-E72D297353CC}">
              <c16:uniqueId val="{000002E3-B6DA-4DEC-8A0C-33E27098AE34}"/>
            </c:ext>
          </c:extLst>
        </c:ser>
        <c:ser>
          <c:idx val="122"/>
          <c:order val="122"/>
          <c:tx>
            <c:strRef>
              <c:f>Weight!$GC$2:$GC$5</c:f>
              <c:strCache>
                <c:ptCount val="1"/>
                <c:pt idx="0">
                  <c:v>MacTavish Farmstead - W - 8770</c:v>
                </c:pt>
              </c:strCache>
            </c:strRef>
          </c:tx>
          <c:spPr>
            <a:ln w="28575" cap="rnd">
              <a:solidFill>
                <a:schemeClr val="accent3">
                  <a:lumMod val="80000"/>
                  <a:lumOff val="2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Weight!$GC$6:$GC$10</c:f>
              <c:numCache>
                <c:formatCode>0.0</c:formatCode>
                <c:ptCount val="5"/>
                <c:pt idx="0">
                  <c:v>55.6</c:v>
                </c:pt>
                <c:pt idx="1">
                  <c:v>64.3</c:v>
                </c:pt>
                <c:pt idx="2">
                  <c:v>69.400000000000006</c:v>
                </c:pt>
                <c:pt idx="3">
                  <c:v>73.2</c:v>
                </c:pt>
                <c:pt idx="4">
                  <c:v>75.8</c:v>
                </c:pt>
              </c:numCache>
            </c:numRef>
          </c:val>
          <c:smooth val="0"/>
          <c:extLst>
            <c:ext xmlns:c16="http://schemas.microsoft.com/office/drawing/2014/chart" uri="{C3380CC4-5D6E-409C-BE32-E72D297353CC}">
              <c16:uniqueId val="{000002E4-B6DA-4DEC-8A0C-33E27098AE34}"/>
            </c:ext>
          </c:extLst>
        </c:ser>
        <c:ser>
          <c:idx val="123"/>
          <c:order val="123"/>
          <c:tx>
            <c:strRef>
              <c:f>Weight!$GD$2:$GD$5</c:f>
              <c:strCache>
                <c:ptCount val="1"/>
                <c:pt idx="0">
                  <c:v>MacTavish Farmstead - W - 8771</c:v>
                </c:pt>
              </c:strCache>
            </c:strRef>
          </c:tx>
          <c:spPr>
            <a:ln w="28575" cap="rnd">
              <a:solidFill>
                <a:schemeClr val="accent4">
                  <a:lumMod val="80000"/>
                  <a:lumOff val="2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Weight!$GD$6:$GD$10</c:f>
              <c:numCache>
                <c:formatCode>0.0</c:formatCode>
                <c:ptCount val="5"/>
                <c:pt idx="0">
                  <c:v>69.599999999999994</c:v>
                </c:pt>
                <c:pt idx="1">
                  <c:v>71.900000000000006</c:v>
                </c:pt>
                <c:pt idx="2">
                  <c:v>71.2</c:v>
                </c:pt>
                <c:pt idx="3">
                  <c:v>73.8</c:v>
                </c:pt>
                <c:pt idx="4">
                  <c:v>75.8</c:v>
                </c:pt>
              </c:numCache>
            </c:numRef>
          </c:val>
          <c:smooth val="0"/>
          <c:extLst>
            <c:ext xmlns:c16="http://schemas.microsoft.com/office/drawing/2014/chart" uri="{C3380CC4-5D6E-409C-BE32-E72D297353CC}">
              <c16:uniqueId val="{000002E5-B6DA-4DEC-8A0C-33E27098AE34}"/>
            </c:ext>
          </c:extLst>
        </c:ser>
        <c:ser>
          <c:idx val="124"/>
          <c:order val="124"/>
          <c:tx>
            <c:strRef>
              <c:f>Weight!$GE$2:$GE$5</c:f>
              <c:strCache>
                <c:ptCount val="1"/>
                <c:pt idx="0">
                  <c:v>MacTavish Farmstead - W - 8772</c:v>
                </c:pt>
              </c:strCache>
            </c:strRef>
          </c:tx>
          <c:spPr>
            <a:ln w="28575" cap="rnd">
              <a:solidFill>
                <a:schemeClr val="accent5">
                  <a:lumMod val="80000"/>
                  <a:lumOff val="2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Weight!$GE$6:$GE$10</c:f>
              <c:numCache>
                <c:formatCode>0.0</c:formatCode>
                <c:ptCount val="5"/>
                <c:pt idx="0">
                  <c:v>67.400000000000006</c:v>
                </c:pt>
                <c:pt idx="1">
                  <c:v>69.400000000000006</c:v>
                </c:pt>
                <c:pt idx="2">
                  <c:v>69.400000000000006</c:v>
                </c:pt>
                <c:pt idx="3">
                  <c:v>72.400000000000006</c:v>
                </c:pt>
                <c:pt idx="4">
                  <c:v>74.400000000000006</c:v>
                </c:pt>
              </c:numCache>
            </c:numRef>
          </c:val>
          <c:smooth val="0"/>
          <c:extLst>
            <c:ext xmlns:c16="http://schemas.microsoft.com/office/drawing/2014/chart" uri="{C3380CC4-5D6E-409C-BE32-E72D297353CC}">
              <c16:uniqueId val="{000002E6-B6DA-4DEC-8A0C-33E27098AE34}"/>
            </c:ext>
          </c:extLst>
        </c:ser>
        <c:ser>
          <c:idx val="125"/>
          <c:order val="125"/>
          <c:tx>
            <c:strRef>
              <c:f>Weight!$GH$2:$GH$5</c:f>
              <c:strCache>
                <c:ptCount val="1"/>
                <c:pt idx="0">
                  <c:v>Mother Elm Farm - W - 8746</c:v>
                </c:pt>
              </c:strCache>
            </c:strRef>
          </c:tx>
          <c:spPr>
            <a:ln w="28575" cap="rnd">
              <a:solidFill>
                <a:schemeClr val="accent6">
                  <a:lumMod val="80000"/>
                  <a:lumOff val="2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Weight!$GH$6:$GH$10</c:f>
              <c:numCache>
                <c:formatCode>0.0</c:formatCode>
                <c:ptCount val="5"/>
                <c:pt idx="0">
                  <c:v>48.4</c:v>
                </c:pt>
                <c:pt idx="1">
                  <c:v>51.400000000000006</c:v>
                </c:pt>
                <c:pt idx="2">
                  <c:v>53.2</c:v>
                </c:pt>
                <c:pt idx="3">
                  <c:v>57.2</c:v>
                </c:pt>
                <c:pt idx="4">
                  <c:v>64.8</c:v>
                </c:pt>
              </c:numCache>
            </c:numRef>
          </c:val>
          <c:smooth val="0"/>
          <c:extLst>
            <c:ext xmlns:c16="http://schemas.microsoft.com/office/drawing/2014/chart" uri="{C3380CC4-5D6E-409C-BE32-E72D297353CC}">
              <c16:uniqueId val="{000002E7-B6DA-4DEC-8A0C-33E27098AE34}"/>
            </c:ext>
          </c:extLst>
        </c:ser>
        <c:ser>
          <c:idx val="126"/>
          <c:order val="126"/>
          <c:tx>
            <c:strRef>
              <c:f>Weight!$GI$2:$GI$5</c:f>
              <c:strCache>
                <c:ptCount val="1"/>
                <c:pt idx="0">
                  <c:v>Mother Elm Farm - W - 8747</c:v>
                </c:pt>
              </c:strCache>
            </c:strRef>
          </c:tx>
          <c:spPr>
            <a:ln w="28575" cap="rnd">
              <a:solidFill>
                <a:schemeClr val="accent1">
                  <a:lumMod val="8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Weight!$GI$6:$GI$10</c:f>
              <c:numCache>
                <c:formatCode>0.0</c:formatCode>
                <c:ptCount val="5"/>
                <c:pt idx="0">
                  <c:v>42.4</c:v>
                </c:pt>
                <c:pt idx="1">
                  <c:v>49.900000000000006</c:v>
                </c:pt>
                <c:pt idx="2">
                  <c:v>46.8</c:v>
                </c:pt>
                <c:pt idx="3">
                  <c:v>49.4</c:v>
                </c:pt>
                <c:pt idx="4">
                  <c:v>55.2</c:v>
                </c:pt>
              </c:numCache>
            </c:numRef>
          </c:val>
          <c:smooth val="0"/>
          <c:extLst>
            <c:ext xmlns:c16="http://schemas.microsoft.com/office/drawing/2014/chart" uri="{C3380CC4-5D6E-409C-BE32-E72D297353CC}">
              <c16:uniqueId val="{000002E8-B6DA-4DEC-8A0C-33E27098AE34}"/>
            </c:ext>
          </c:extLst>
        </c:ser>
        <c:ser>
          <c:idx val="127"/>
          <c:order val="127"/>
          <c:tx>
            <c:strRef>
              <c:f>Weight!$GJ$2:$GJ$5</c:f>
              <c:strCache>
                <c:ptCount val="1"/>
                <c:pt idx="0">
                  <c:v>Mother Elm Farm - W - 8748</c:v>
                </c:pt>
              </c:strCache>
            </c:strRef>
          </c:tx>
          <c:spPr>
            <a:ln w="28575" cap="rnd">
              <a:solidFill>
                <a:schemeClr val="accent2">
                  <a:lumMod val="8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Weight!$GJ$6:$GJ$10</c:f>
              <c:numCache>
                <c:formatCode>0.0</c:formatCode>
                <c:ptCount val="5"/>
                <c:pt idx="0">
                  <c:v>58.4</c:v>
                </c:pt>
                <c:pt idx="1">
                  <c:v>61.2</c:v>
                </c:pt>
                <c:pt idx="2">
                  <c:v>59.6</c:v>
                </c:pt>
                <c:pt idx="3">
                  <c:v>63.4</c:v>
                </c:pt>
                <c:pt idx="4">
                  <c:v>73.599999999999994</c:v>
                </c:pt>
              </c:numCache>
            </c:numRef>
          </c:val>
          <c:smooth val="0"/>
          <c:extLst>
            <c:ext xmlns:c16="http://schemas.microsoft.com/office/drawing/2014/chart" uri="{C3380CC4-5D6E-409C-BE32-E72D297353CC}">
              <c16:uniqueId val="{000002E9-B6DA-4DEC-8A0C-33E27098AE34}"/>
            </c:ext>
          </c:extLst>
        </c:ser>
        <c:ser>
          <c:idx val="128"/>
          <c:order val="128"/>
          <c:tx>
            <c:strRef>
              <c:f>Weight!$GK$2:$GK$5</c:f>
              <c:strCache>
                <c:ptCount val="1"/>
                <c:pt idx="0">
                  <c:v>Mother Elm Farm - W - 8749</c:v>
                </c:pt>
              </c:strCache>
            </c:strRef>
          </c:tx>
          <c:spPr>
            <a:ln w="28575" cap="rnd">
              <a:solidFill>
                <a:schemeClr val="accent3">
                  <a:lumMod val="8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Weight!$GK$6:$GK$10</c:f>
              <c:numCache>
                <c:formatCode>0.0</c:formatCode>
                <c:ptCount val="5"/>
                <c:pt idx="0">
                  <c:v>44.2</c:v>
                </c:pt>
                <c:pt idx="1">
                  <c:v>46.7</c:v>
                </c:pt>
                <c:pt idx="2">
                  <c:v>47.2</c:v>
                </c:pt>
                <c:pt idx="3">
                  <c:v>46.6</c:v>
                </c:pt>
                <c:pt idx="4">
                  <c:v>50.2</c:v>
                </c:pt>
              </c:numCache>
            </c:numRef>
          </c:val>
          <c:smooth val="0"/>
          <c:extLst>
            <c:ext xmlns:c16="http://schemas.microsoft.com/office/drawing/2014/chart" uri="{C3380CC4-5D6E-409C-BE32-E72D297353CC}">
              <c16:uniqueId val="{000002EA-B6DA-4DEC-8A0C-33E27098AE34}"/>
            </c:ext>
          </c:extLst>
        </c:ser>
        <c:ser>
          <c:idx val="129"/>
          <c:order val="129"/>
          <c:tx>
            <c:strRef>
              <c:f>Weight!$GL$2:$GL$5</c:f>
              <c:strCache>
                <c:ptCount val="1"/>
                <c:pt idx="0">
                  <c:v>Mother Elm Farm - W - 8750</c:v>
                </c:pt>
              </c:strCache>
            </c:strRef>
          </c:tx>
          <c:spPr>
            <a:ln w="28575" cap="rnd">
              <a:solidFill>
                <a:schemeClr val="accent4">
                  <a:lumMod val="8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Weight!$GL$6:$GL$10</c:f>
              <c:numCache>
                <c:formatCode>0.0</c:formatCode>
                <c:ptCount val="5"/>
                <c:pt idx="0">
                  <c:v>51.8</c:v>
                </c:pt>
                <c:pt idx="1">
                  <c:v>52.900000000000006</c:v>
                </c:pt>
                <c:pt idx="2">
                  <c:v>51.6</c:v>
                </c:pt>
                <c:pt idx="3">
                  <c:v>51</c:v>
                </c:pt>
                <c:pt idx="4">
                  <c:v>59</c:v>
                </c:pt>
              </c:numCache>
            </c:numRef>
          </c:val>
          <c:smooth val="0"/>
          <c:extLst>
            <c:ext xmlns:c16="http://schemas.microsoft.com/office/drawing/2014/chart" uri="{C3380CC4-5D6E-409C-BE32-E72D297353CC}">
              <c16:uniqueId val="{000002EB-B6DA-4DEC-8A0C-33E27098AE34}"/>
            </c:ext>
          </c:extLst>
        </c:ser>
        <c:ser>
          <c:idx val="130"/>
          <c:order val="130"/>
          <c:tx>
            <c:strRef>
              <c:f>Weight!$GM$2:$GM$5</c:f>
              <c:strCache>
                <c:ptCount val="1"/>
                <c:pt idx="0">
                  <c:v>Mother Elm Farm - W - 8751</c:v>
                </c:pt>
              </c:strCache>
            </c:strRef>
          </c:tx>
          <c:spPr>
            <a:ln w="28575" cap="rnd">
              <a:solidFill>
                <a:schemeClr val="accent5">
                  <a:lumMod val="8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Weight!$GM$6:$GM$10</c:f>
              <c:numCache>
                <c:formatCode>0.0</c:formatCode>
                <c:ptCount val="5"/>
                <c:pt idx="0">
                  <c:v>42.6</c:v>
                </c:pt>
                <c:pt idx="1">
                  <c:v>46.400000000000006</c:v>
                </c:pt>
                <c:pt idx="2">
                  <c:v>46.6</c:v>
                </c:pt>
                <c:pt idx="3">
                  <c:v>48.8</c:v>
                </c:pt>
                <c:pt idx="4">
                  <c:v>54.8</c:v>
                </c:pt>
              </c:numCache>
            </c:numRef>
          </c:val>
          <c:smooth val="0"/>
          <c:extLst>
            <c:ext xmlns:c16="http://schemas.microsoft.com/office/drawing/2014/chart" uri="{C3380CC4-5D6E-409C-BE32-E72D297353CC}">
              <c16:uniqueId val="{000002EC-B6DA-4DEC-8A0C-33E27098AE34}"/>
            </c:ext>
          </c:extLst>
        </c:ser>
        <c:ser>
          <c:idx val="131"/>
          <c:order val="131"/>
          <c:tx>
            <c:strRef>
              <c:f>Weight!$GP$2:$GP$5</c:f>
              <c:strCache>
                <c:ptCount val="1"/>
                <c:pt idx="0">
                  <c:v>Red Ranch Goats - S - 8725</c:v>
                </c:pt>
              </c:strCache>
            </c:strRef>
          </c:tx>
          <c:spPr>
            <a:ln w="28575" cap="rnd">
              <a:solidFill>
                <a:schemeClr val="accent6">
                  <a:lumMod val="8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Weight!$GP$6:$GP$10</c:f>
              <c:numCache>
                <c:formatCode>0.0</c:formatCode>
                <c:ptCount val="5"/>
                <c:pt idx="0">
                  <c:v>45.2</c:v>
                </c:pt>
                <c:pt idx="1">
                  <c:v>50.599999999999994</c:v>
                </c:pt>
                <c:pt idx="2">
                  <c:v>49.6</c:v>
                </c:pt>
                <c:pt idx="3">
                  <c:v>54.6</c:v>
                </c:pt>
                <c:pt idx="4">
                  <c:v>60</c:v>
                </c:pt>
              </c:numCache>
            </c:numRef>
          </c:val>
          <c:smooth val="0"/>
          <c:extLst>
            <c:ext xmlns:c16="http://schemas.microsoft.com/office/drawing/2014/chart" uri="{C3380CC4-5D6E-409C-BE32-E72D297353CC}">
              <c16:uniqueId val="{000002ED-B6DA-4DEC-8A0C-33E27098AE34}"/>
            </c:ext>
          </c:extLst>
        </c:ser>
        <c:ser>
          <c:idx val="132"/>
          <c:order val="132"/>
          <c:tx>
            <c:strRef>
              <c:f>Weight!$GQ$2:$GQ$5</c:f>
              <c:strCache>
                <c:ptCount val="1"/>
                <c:pt idx="0">
                  <c:v>Red Ranch Goats - S - 8726</c:v>
                </c:pt>
              </c:strCache>
            </c:strRef>
          </c:tx>
          <c:spPr>
            <a:ln w="28575" cap="rnd">
              <a:solidFill>
                <a:schemeClr val="accent1">
                  <a:lumMod val="60000"/>
                  <a:lumOff val="4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Weight!$GQ$6:$GQ$10</c:f>
              <c:numCache>
                <c:formatCode>0.0</c:formatCode>
                <c:ptCount val="5"/>
                <c:pt idx="0">
                  <c:v>51.2</c:v>
                </c:pt>
                <c:pt idx="1">
                  <c:v>59.599999999999994</c:v>
                </c:pt>
                <c:pt idx="2">
                  <c:v>58.6</c:v>
                </c:pt>
                <c:pt idx="3">
                  <c:v>62.8</c:v>
                </c:pt>
                <c:pt idx="4">
                  <c:v>69</c:v>
                </c:pt>
              </c:numCache>
            </c:numRef>
          </c:val>
          <c:smooth val="0"/>
          <c:extLst>
            <c:ext xmlns:c16="http://schemas.microsoft.com/office/drawing/2014/chart" uri="{C3380CC4-5D6E-409C-BE32-E72D297353CC}">
              <c16:uniqueId val="{000002EE-B6DA-4DEC-8A0C-33E27098AE34}"/>
            </c:ext>
          </c:extLst>
        </c:ser>
        <c:ser>
          <c:idx val="133"/>
          <c:order val="133"/>
          <c:tx>
            <c:strRef>
              <c:f>Weight!$GR$2:$GR$5</c:f>
              <c:strCache>
                <c:ptCount val="1"/>
                <c:pt idx="0">
                  <c:v>Red Ranch Goats - S - 8727</c:v>
                </c:pt>
              </c:strCache>
            </c:strRef>
          </c:tx>
          <c:spPr>
            <a:ln w="28575" cap="rnd">
              <a:solidFill>
                <a:schemeClr val="accent2">
                  <a:lumMod val="60000"/>
                  <a:lumOff val="4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Weight!$GR$6:$GR$10</c:f>
              <c:numCache>
                <c:formatCode>0.0</c:formatCode>
                <c:ptCount val="5"/>
                <c:pt idx="0">
                  <c:v>52</c:v>
                </c:pt>
                <c:pt idx="1">
                  <c:v>55.099999999999994</c:v>
                </c:pt>
                <c:pt idx="2">
                  <c:v>55.2</c:v>
                </c:pt>
                <c:pt idx="3">
                  <c:v>57.4</c:v>
                </c:pt>
                <c:pt idx="4">
                  <c:v>60</c:v>
                </c:pt>
              </c:numCache>
            </c:numRef>
          </c:val>
          <c:smooth val="0"/>
          <c:extLst>
            <c:ext xmlns:c16="http://schemas.microsoft.com/office/drawing/2014/chart" uri="{C3380CC4-5D6E-409C-BE32-E72D297353CC}">
              <c16:uniqueId val="{000002EF-B6DA-4DEC-8A0C-33E27098AE34}"/>
            </c:ext>
          </c:extLst>
        </c:ser>
        <c:ser>
          <c:idx val="134"/>
          <c:order val="134"/>
          <c:tx>
            <c:strRef>
              <c:f>Weight!$GS$2:$GS$5</c:f>
              <c:strCache>
                <c:ptCount val="1"/>
                <c:pt idx="0">
                  <c:v>Red Ranch Goats - S - 8728</c:v>
                </c:pt>
              </c:strCache>
            </c:strRef>
          </c:tx>
          <c:spPr>
            <a:ln w="28575" cap="rnd">
              <a:solidFill>
                <a:schemeClr val="accent3">
                  <a:lumMod val="60000"/>
                  <a:lumOff val="4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Weight!$GS$6:$GS$10</c:f>
              <c:numCache>
                <c:formatCode>0.0</c:formatCode>
                <c:ptCount val="5"/>
                <c:pt idx="0">
                  <c:v>47.6</c:v>
                </c:pt>
                <c:pt idx="1">
                  <c:v>56.599999999999994</c:v>
                </c:pt>
                <c:pt idx="2">
                  <c:v>58.2</c:v>
                </c:pt>
                <c:pt idx="3">
                  <c:v>64.400000000000006</c:v>
                </c:pt>
                <c:pt idx="4">
                  <c:v>69.2</c:v>
                </c:pt>
              </c:numCache>
            </c:numRef>
          </c:val>
          <c:smooth val="0"/>
          <c:extLst>
            <c:ext xmlns:c16="http://schemas.microsoft.com/office/drawing/2014/chart" uri="{C3380CC4-5D6E-409C-BE32-E72D297353CC}">
              <c16:uniqueId val="{000002F0-B6DA-4DEC-8A0C-33E27098AE34}"/>
            </c:ext>
          </c:extLst>
        </c:ser>
        <c:ser>
          <c:idx val="135"/>
          <c:order val="135"/>
          <c:tx>
            <c:strRef>
              <c:f>Weight!$GV$2:$GV$5</c:f>
              <c:strCache>
                <c:ptCount val="1"/>
                <c:pt idx="0">
                  <c:v>Scratch Gravel Acres  - S - 8689</c:v>
                </c:pt>
              </c:strCache>
            </c:strRef>
          </c:tx>
          <c:spPr>
            <a:ln w="28575" cap="rnd">
              <a:solidFill>
                <a:schemeClr val="accent4">
                  <a:lumMod val="60000"/>
                  <a:lumOff val="4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Weight!$GV$6:$GV$10</c:f>
              <c:numCache>
                <c:formatCode>0.0</c:formatCode>
                <c:ptCount val="5"/>
                <c:pt idx="0">
                  <c:v>62.6</c:v>
                </c:pt>
                <c:pt idx="1">
                  <c:v>65.699999999999989</c:v>
                </c:pt>
                <c:pt idx="2">
                  <c:v>68.599999999999994</c:v>
                </c:pt>
                <c:pt idx="3">
                  <c:v>70</c:v>
                </c:pt>
                <c:pt idx="4">
                  <c:v>67</c:v>
                </c:pt>
              </c:numCache>
            </c:numRef>
          </c:val>
          <c:smooth val="0"/>
          <c:extLst>
            <c:ext xmlns:c16="http://schemas.microsoft.com/office/drawing/2014/chart" uri="{C3380CC4-5D6E-409C-BE32-E72D297353CC}">
              <c16:uniqueId val="{000002F1-B6DA-4DEC-8A0C-33E27098AE34}"/>
            </c:ext>
          </c:extLst>
        </c:ser>
        <c:ser>
          <c:idx val="136"/>
          <c:order val="136"/>
          <c:tx>
            <c:strRef>
              <c:f>Weight!$GW$2:$GW$5</c:f>
              <c:strCache>
                <c:ptCount val="1"/>
                <c:pt idx="0">
                  <c:v>Scratch Gravel Acres  - S - 8690</c:v>
                </c:pt>
              </c:strCache>
            </c:strRef>
          </c:tx>
          <c:spPr>
            <a:ln w="28575" cap="rnd">
              <a:solidFill>
                <a:schemeClr val="accent5">
                  <a:lumMod val="60000"/>
                  <a:lumOff val="4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Weight!$GW$6:$GW$10</c:f>
              <c:numCache>
                <c:formatCode>0.0</c:formatCode>
                <c:ptCount val="5"/>
                <c:pt idx="0">
                  <c:v>53.2</c:v>
                </c:pt>
                <c:pt idx="1">
                  <c:v>55.8</c:v>
                </c:pt>
                <c:pt idx="2">
                  <c:v>56.6</c:v>
                </c:pt>
                <c:pt idx="3">
                  <c:v>59.2</c:v>
                </c:pt>
                <c:pt idx="4">
                  <c:v>60.8</c:v>
                </c:pt>
              </c:numCache>
            </c:numRef>
          </c:val>
          <c:smooth val="0"/>
          <c:extLst>
            <c:ext xmlns:c16="http://schemas.microsoft.com/office/drawing/2014/chart" uri="{C3380CC4-5D6E-409C-BE32-E72D297353CC}">
              <c16:uniqueId val="{000002F2-B6DA-4DEC-8A0C-33E27098AE34}"/>
            </c:ext>
          </c:extLst>
        </c:ser>
        <c:ser>
          <c:idx val="137"/>
          <c:order val="137"/>
          <c:tx>
            <c:strRef>
              <c:f>Weight!$GZ$2:$GZ$5</c:f>
              <c:strCache>
                <c:ptCount val="1"/>
                <c:pt idx="0">
                  <c:v>Southwest Creek Farm  - W - 8808</c:v>
                </c:pt>
              </c:strCache>
            </c:strRef>
          </c:tx>
          <c:spPr>
            <a:ln w="28575" cap="rnd">
              <a:solidFill>
                <a:schemeClr val="accent6">
                  <a:lumMod val="60000"/>
                  <a:lumOff val="4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Weight!$GZ$6:$GZ$10</c:f>
              <c:numCache>
                <c:formatCode>0.0</c:formatCode>
                <c:ptCount val="5"/>
                <c:pt idx="0">
                  <c:v>66.8</c:v>
                </c:pt>
                <c:pt idx="1">
                  <c:v>72.099999999999994</c:v>
                </c:pt>
                <c:pt idx="2">
                  <c:v>69.400000000000006</c:v>
                </c:pt>
                <c:pt idx="3">
                  <c:v>71.8</c:v>
                </c:pt>
                <c:pt idx="4">
                  <c:v>77.400000000000006</c:v>
                </c:pt>
              </c:numCache>
            </c:numRef>
          </c:val>
          <c:smooth val="0"/>
          <c:extLst>
            <c:ext xmlns:c16="http://schemas.microsoft.com/office/drawing/2014/chart" uri="{C3380CC4-5D6E-409C-BE32-E72D297353CC}">
              <c16:uniqueId val="{000002F3-B6DA-4DEC-8A0C-33E27098AE34}"/>
            </c:ext>
          </c:extLst>
        </c:ser>
        <c:ser>
          <c:idx val="138"/>
          <c:order val="138"/>
          <c:tx>
            <c:strRef>
              <c:f>Weight!$HA$2:$HA$5</c:f>
              <c:strCache>
                <c:ptCount val="1"/>
                <c:pt idx="0">
                  <c:v>Southwest Creek Farm  - W - 8809</c:v>
                </c:pt>
              </c:strCache>
            </c:strRef>
          </c:tx>
          <c:spPr>
            <a:ln w="28575" cap="rnd">
              <a:solidFill>
                <a:schemeClr val="accent1">
                  <a:lumMod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Weight!$HA$6:$HA$10</c:f>
              <c:numCache>
                <c:formatCode>0.0</c:formatCode>
                <c:ptCount val="5"/>
                <c:pt idx="0">
                  <c:v>64.400000000000006</c:v>
                </c:pt>
                <c:pt idx="1">
                  <c:v>64.3</c:v>
                </c:pt>
                <c:pt idx="2">
                  <c:v>62</c:v>
                </c:pt>
                <c:pt idx="3">
                  <c:v>68.2</c:v>
                </c:pt>
                <c:pt idx="4">
                  <c:v>72.599999999999994</c:v>
                </c:pt>
              </c:numCache>
            </c:numRef>
          </c:val>
          <c:smooth val="0"/>
          <c:extLst>
            <c:ext xmlns:c16="http://schemas.microsoft.com/office/drawing/2014/chart" uri="{C3380CC4-5D6E-409C-BE32-E72D297353CC}">
              <c16:uniqueId val="{000002F4-B6DA-4DEC-8A0C-33E27098AE34}"/>
            </c:ext>
          </c:extLst>
        </c:ser>
        <c:ser>
          <c:idx val="139"/>
          <c:order val="139"/>
          <c:tx>
            <c:strRef>
              <c:f>Weight!$HB$2:$HB$5</c:f>
              <c:strCache>
                <c:ptCount val="1"/>
                <c:pt idx="0">
                  <c:v>Southwest Creek Farm  - W - 8810</c:v>
                </c:pt>
              </c:strCache>
            </c:strRef>
          </c:tx>
          <c:spPr>
            <a:ln w="28575" cap="rnd">
              <a:solidFill>
                <a:schemeClr val="accent2">
                  <a:lumMod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Weight!$HB$6:$HB$10</c:f>
              <c:numCache>
                <c:formatCode>0.0</c:formatCode>
                <c:ptCount val="5"/>
                <c:pt idx="0">
                  <c:v>72.8</c:v>
                </c:pt>
                <c:pt idx="1">
                  <c:v>75.400000000000006</c:v>
                </c:pt>
                <c:pt idx="2">
                  <c:v>75.599999999999994</c:v>
                </c:pt>
                <c:pt idx="3">
                  <c:v>80</c:v>
                </c:pt>
                <c:pt idx="4">
                  <c:v>89.2</c:v>
                </c:pt>
              </c:numCache>
            </c:numRef>
          </c:val>
          <c:smooth val="0"/>
          <c:extLst>
            <c:ext xmlns:c16="http://schemas.microsoft.com/office/drawing/2014/chart" uri="{C3380CC4-5D6E-409C-BE32-E72D297353CC}">
              <c16:uniqueId val="{000002F5-B6DA-4DEC-8A0C-33E27098AE34}"/>
            </c:ext>
          </c:extLst>
        </c:ser>
        <c:ser>
          <c:idx val="140"/>
          <c:order val="140"/>
          <c:tx>
            <c:strRef>
              <c:f>Weight!$HC$2:$HC$5</c:f>
              <c:strCache>
                <c:ptCount val="1"/>
                <c:pt idx="0">
                  <c:v>Southwest Creek Farm  - W - 8811</c:v>
                </c:pt>
              </c:strCache>
            </c:strRef>
          </c:tx>
          <c:spPr>
            <a:ln w="28575" cap="rnd">
              <a:solidFill>
                <a:schemeClr val="accent3">
                  <a:lumMod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Weight!$HC$6:$HC$10</c:f>
              <c:numCache>
                <c:formatCode>0.0</c:formatCode>
                <c:ptCount val="5"/>
                <c:pt idx="0">
                  <c:v>61.6</c:v>
                </c:pt>
                <c:pt idx="1">
                  <c:v>66</c:v>
                </c:pt>
                <c:pt idx="2">
                  <c:v>67.2</c:v>
                </c:pt>
                <c:pt idx="3">
                  <c:v>71</c:v>
                </c:pt>
                <c:pt idx="4">
                  <c:v>76.599999999999994</c:v>
                </c:pt>
              </c:numCache>
            </c:numRef>
          </c:val>
          <c:smooth val="0"/>
          <c:extLst>
            <c:ext xmlns:c16="http://schemas.microsoft.com/office/drawing/2014/chart" uri="{C3380CC4-5D6E-409C-BE32-E72D297353CC}">
              <c16:uniqueId val="{000002F6-B6DA-4DEC-8A0C-33E27098AE34}"/>
            </c:ext>
          </c:extLst>
        </c:ser>
        <c:ser>
          <c:idx val="141"/>
          <c:order val="141"/>
          <c:tx>
            <c:strRef>
              <c:f>Weight!$HF$2:$HF$5</c:f>
              <c:strCache>
                <c:ptCount val="1"/>
                <c:pt idx="0">
                  <c:v>Stoney Creek Kikos - W - 8816</c:v>
                </c:pt>
              </c:strCache>
            </c:strRef>
          </c:tx>
          <c:spPr>
            <a:ln w="28575" cap="rnd">
              <a:solidFill>
                <a:schemeClr val="accent4">
                  <a:lumMod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Weight!$HF$6:$HF$10</c:f>
              <c:numCache>
                <c:formatCode>0.0</c:formatCode>
                <c:ptCount val="5"/>
                <c:pt idx="0">
                  <c:v>51.4</c:v>
                </c:pt>
                <c:pt idx="1">
                  <c:v>52.2</c:v>
                </c:pt>
                <c:pt idx="2">
                  <c:v>54.8</c:v>
                </c:pt>
                <c:pt idx="3">
                  <c:v>56.6</c:v>
                </c:pt>
                <c:pt idx="4">
                  <c:v>61.2</c:v>
                </c:pt>
              </c:numCache>
            </c:numRef>
          </c:val>
          <c:smooth val="0"/>
          <c:extLst>
            <c:ext xmlns:c16="http://schemas.microsoft.com/office/drawing/2014/chart" uri="{C3380CC4-5D6E-409C-BE32-E72D297353CC}">
              <c16:uniqueId val="{000002F7-B6DA-4DEC-8A0C-33E27098AE34}"/>
            </c:ext>
          </c:extLst>
        </c:ser>
        <c:ser>
          <c:idx val="142"/>
          <c:order val="142"/>
          <c:tx>
            <c:strRef>
              <c:f>Weight!$HG$2:$HG$5</c:f>
              <c:strCache>
                <c:ptCount val="1"/>
                <c:pt idx="0">
                  <c:v>Stoney Creek Kikos - W - 8817</c:v>
                </c:pt>
              </c:strCache>
            </c:strRef>
          </c:tx>
          <c:spPr>
            <a:ln w="28575" cap="rnd">
              <a:solidFill>
                <a:schemeClr val="accent5">
                  <a:lumMod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Weight!$HG$6:$HG$10</c:f>
              <c:numCache>
                <c:formatCode>0.0</c:formatCode>
                <c:ptCount val="5"/>
                <c:pt idx="0">
                  <c:v>62.2</c:v>
                </c:pt>
                <c:pt idx="1">
                  <c:v>58.599999999999994</c:v>
                </c:pt>
                <c:pt idx="2">
                  <c:v>57.4</c:v>
                </c:pt>
                <c:pt idx="3">
                  <c:v>60.2</c:v>
                </c:pt>
                <c:pt idx="4">
                  <c:v>71.400000000000006</c:v>
                </c:pt>
              </c:numCache>
            </c:numRef>
          </c:val>
          <c:smooth val="0"/>
          <c:extLst>
            <c:ext xmlns:c16="http://schemas.microsoft.com/office/drawing/2014/chart" uri="{C3380CC4-5D6E-409C-BE32-E72D297353CC}">
              <c16:uniqueId val="{000002F8-B6DA-4DEC-8A0C-33E27098AE34}"/>
            </c:ext>
          </c:extLst>
        </c:ser>
        <c:ser>
          <c:idx val="143"/>
          <c:order val="143"/>
          <c:tx>
            <c:strRef>
              <c:f>Weight!$HH$2:$HH$5</c:f>
              <c:strCache>
                <c:ptCount val="1"/>
                <c:pt idx="0">
                  <c:v>Stoney Creek Kikos - W - 8818</c:v>
                </c:pt>
              </c:strCache>
            </c:strRef>
          </c:tx>
          <c:spPr>
            <a:ln w="28575" cap="rnd">
              <a:solidFill>
                <a:schemeClr val="accent6">
                  <a:lumMod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Weight!$HH$6:$HH$10</c:f>
              <c:numCache>
                <c:formatCode>0.0</c:formatCode>
                <c:ptCount val="5"/>
                <c:pt idx="0">
                  <c:v>60.2</c:v>
                </c:pt>
                <c:pt idx="1">
                  <c:v>65.8</c:v>
                </c:pt>
                <c:pt idx="2">
                  <c:v>63.6</c:v>
                </c:pt>
                <c:pt idx="3">
                  <c:v>66.8</c:v>
                </c:pt>
                <c:pt idx="4">
                  <c:v>73.2</c:v>
                </c:pt>
              </c:numCache>
            </c:numRef>
          </c:val>
          <c:smooth val="0"/>
          <c:extLst>
            <c:ext xmlns:c16="http://schemas.microsoft.com/office/drawing/2014/chart" uri="{C3380CC4-5D6E-409C-BE32-E72D297353CC}">
              <c16:uniqueId val="{000002F9-B6DA-4DEC-8A0C-33E27098AE34}"/>
            </c:ext>
          </c:extLst>
        </c:ser>
        <c:ser>
          <c:idx val="144"/>
          <c:order val="144"/>
          <c:tx>
            <c:strRef>
              <c:f>Weight!$HI$2:$HI$5</c:f>
              <c:strCache>
                <c:ptCount val="1"/>
                <c:pt idx="0">
                  <c:v>Stoney Creek Kikos - W - 8819</c:v>
                </c:pt>
              </c:strCache>
            </c:strRef>
          </c:tx>
          <c:spPr>
            <a:ln w="28575" cap="rnd">
              <a:solidFill>
                <a:schemeClr val="accent1">
                  <a:lumMod val="70000"/>
                  <a:lumOff val="3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Weight!$HI$6:$HI$10</c:f>
              <c:numCache>
                <c:formatCode>0.0</c:formatCode>
                <c:ptCount val="5"/>
                <c:pt idx="0">
                  <c:v>67.2</c:v>
                </c:pt>
                <c:pt idx="1">
                  <c:v>76</c:v>
                </c:pt>
                <c:pt idx="2">
                  <c:v>75.599999999999994</c:v>
                </c:pt>
                <c:pt idx="3">
                  <c:v>82.4</c:v>
                </c:pt>
                <c:pt idx="4">
                  <c:v>86.8</c:v>
                </c:pt>
              </c:numCache>
            </c:numRef>
          </c:val>
          <c:smooth val="0"/>
          <c:extLst>
            <c:ext xmlns:c16="http://schemas.microsoft.com/office/drawing/2014/chart" uri="{C3380CC4-5D6E-409C-BE32-E72D297353CC}">
              <c16:uniqueId val="{000002FA-B6DA-4DEC-8A0C-33E27098AE34}"/>
            </c:ext>
          </c:extLst>
        </c:ser>
        <c:ser>
          <c:idx val="145"/>
          <c:order val="145"/>
          <c:tx>
            <c:strRef>
              <c:f>Weight!$HL$2:$HL$5</c:f>
              <c:strCache>
                <c:ptCount val="1"/>
                <c:pt idx="0">
                  <c:v>Swampy Acre Kikos - W - 8753</c:v>
                </c:pt>
              </c:strCache>
            </c:strRef>
          </c:tx>
          <c:spPr>
            <a:ln w="28575" cap="rnd">
              <a:solidFill>
                <a:schemeClr val="accent2">
                  <a:lumMod val="70000"/>
                  <a:lumOff val="3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Weight!$HL$6:$HL$10</c:f>
              <c:numCache>
                <c:formatCode>0.0</c:formatCode>
                <c:ptCount val="5"/>
                <c:pt idx="0">
                  <c:v>60.4</c:v>
                </c:pt>
                <c:pt idx="1">
                  <c:v>61</c:v>
                </c:pt>
                <c:pt idx="2">
                  <c:v>58.4</c:v>
                </c:pt>
                <c:pt idx="3">
                  <c:v>61</c:v>
                </c:pt>
                <c:pt idx="4">
                  <c:v>64.8</c:v>
                </c:pt>
              </c:numCache>
            </c:numRef>
          </c:val>
          <c:smooth val="0"/>
          <c:extLst>
            <c:ext xmlns:c16="http://schemas.microsoft.com/office/drawing/2014/chart" uri="{C3380CC4-5D6E-409C-BE32-E72D297353CC}">
              <c16:uniqueId val="{000002FB-B6DA-4DEC-8A0C-33E27098AE34}"/>
            </c:ext>
          </c:extLst>
        </c:ser>
        <c:ser>
          <c:idx val="146"/>
          <c:order val="146"/>
          <c:tx>
            <c:strRef>
              <c:f>Weight!$HM$2:$HM$5</c:f>
              <c:strCache>
                <c:ptCount val="1"/>
                <c:pt idx="0">
                  <c:v>Swampy Acre Kikos - W - 8754</c:v>
                </c:pt>
              </c:strCache>
            </c:strRef>
          </c:tx>
          <c:spPr>
            <a:ln w="28575" cap="rnd">
              <a:solidFill>
                <a:schemeClr val="accent3">
                  <a:lumMod val="70000"/>
                  <a:lumOff val="3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Weight!$HM$6:$HM$10</c:f>
              <c:numCache>
                <c:formatCode>0.0</c:formatCode>
                <c:ptCount val="5"/>
                <c:pt idx="0">
                  <c:v>60.6</c:v>
                </c:pt>
                <c:pt idx="1">
                  <c:v>56.3</c:v>
                </c:pt>
                <c:pt idx="2">
                  <c:v>50.2</c:v>
                </c:pt>
                <c:pt idx="3">
                  <c:v>51.2</c:v>
                </c:pt>
                <c:pt idx="4">
                  <c:v>54.8</c:v>
                </c:pt>
              </c:numCache>
            </c:numRef>
          </c:val>
          <c:smooth val="0"/>
          <c:extLst>
            <c:ext xmlns:c16="http://schemas.microsoft.com/office/drawing/2014/chart" uri="{C3380CC4-5D6E-409C-BE32-E72D297353CC}">
              <c16:uniqueId val="{000002FC-B6DA-4DEC-8A0C-33E27098AE34}"/>
            </c:ext>
          </c:extLst>
        </c:ser>
        <c:ser>
          <c:idx val="147"/>
          <c:order val="147"/>
          <c:tx>
            <c:strRef>
              <c:f>Weight!$HP$2:$HP$5</c:f>
              <c:strCache>
                <c:ptCount val="1"/>
                <c:pt idx="0">
                  <c:v>Sweitzer Hollow Goats - W - 8785</c:v>
                </c:pt>
              </c:strCache>
            </c:strRef>
          </c:tx>
          <c:spPr>
            <a:ln w="28575" cap="rnd">
              <a:solidFill>
                <a:schemeClr val="accent4">
                  <a:lumMod val="70000"/>
                  <a:lumOff val="3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Weight!$HP$6:$HP$10</c:f>
              <c:numCache>
                <c:formatCode>0.0</c:formatCode>
                <c:ptCount val="5"/>
                <c:pt idx="0">
                  <c:v>52.2</c:v>
                </c:pt>
                <c:pt idx="1">
                  <c:v>53.4</c:v>
                </c:pt>
                <c:pt idx="2">
                  <c:v>56.6</c:v>
                </c:pt>
                <c:pt idx="3">
                  <c:v>58.6</c:v>
                </c:pt>
                <c:pt idx="4">
                  <c:v>67.8</c:v>
                </c:pt>
              </c:numCache>
            </c:numRef>
          </c:val>
          <c:smooth val="0"/>
          <c:extLst>
            <c:ext xmlns:c16="http://schemas.microsoft.com/office/drawing/2014/chart" uri="{C3380CC4-5D6E-409C-BE32-E72D297353CC}">
              <c16:uniqueId val="{000002FD-B6DA-4DEC-8A0C-33E27098AE34}"/>
            </c:ext>
          </c:extLst>
        </c:ser>
        <c:ser>
          <c:idx val="148"/>
          <c:order val="148"/>
          <c:tx>
            <c:strRef>
              <c:f>Weight!$HQ$2:$HQ$5</c:f>
              <c:strCache>
                <c:ptCount val="1"/>
                <c:pt idx="0">
                  <c:v>Sweitzer Hollow Goats - W - 8786</c:v>
                </c:pt>
              </c:strCache>
            </c:strRef>
          </c:tx>
          <c:spPr>
            <a:ln w="28575" cap="rnd">
              <a:solidFill>
                <a:schemeClr val="accent5">
                  <a:lumMod val="70000"/>
                  <a:lumOff val="3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Weight!$HQ$6:$HQ$10</c:f>
              <c:numCache>
                <c:formatCode>0.0</c:formatCode>
                <c:ptCount val="5"/>
                <c:pt idx="0">
                  <c:v>46.8</c:v>
                </c:pt>
                <c:pt idx="1">
                  <c:v>49.400000000000006</c:v>
                </c:pt>
                <c:pt idx="2">
                  <c:v>50.6</c:v>
                </c:pt>
                <c:pt idx="3">
                  <c:v>53.8</c:v>
                </c:pt>
                <c:pt idx="4">
                  <c:v>56</c:v>
                </c:pt>
              </c:numCache>
            </c:numRef>
          </c:val>
          <c:smooth val="0"/>
          <c:extLst>
            <c:ext xmlns:c16="http://schemas.microsoft.com/office/drawing/2014/chart" uri="{C3380CC4-5D6E-409C-BE32-E72D297353CC}">
              <c16:uniqueId val="{000002FE-B6DA-4DEC-8A0C-33E27098AE34}"/>
            </c:ext>
          </c:extLst>
        </c:ser>
        <c:ser>
          <c:idx val="149"/>
          <c:order val="149"/>
          <c:tx>
            <c:strRef>
              <c:f>Weight!$HR$2:$HR$5</c:f>
              <c:strCache>
                <c:ptCount val="1"/>
                <c:pt idx="0">
                  <c:v>Sweitzer Hollow Goats - W - 8787</c:v>
                </c:pt>
              </c:strCache>
            </c:strRef>
          </c:tx>
          <c:spPr>
            <a:ln w="28575" cap="rnd">
              <a:solidFill>
                <a:schemeClr val="accent6">
                  <a:lumMod val="70000"/>
                  <a:lumOff val="3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Weight!$HR$6:$HR$10</c:f>
              <c:numCache>
                <c:formatCode>0.0</c:formatCode>
                <c:ptCount val="5"/>
                <c:pt idx="0">
                  <c:v>47.8</c:v>
                </c:pt>
                <c:pt idx="1">
                  <c:v>52.5</c:v>
                </c:pt>
                <c:pt idx="2">
                  <c:v>52.8</c:v>
                </c:pt>
                <c:pt idx="3">
                  <c:v>56.2</c:v>
                </c:pt>
                <c:pt idx="4">
                  <c:v>63.6</c:v>
                </c:pt>
              </c:numCache>
            </c:numRef>
          </c:val>
          <c:smooth val="0"/>
          <c:extLst>
            <c:ext xmlns:c16="http://schemas.microsoft.com/office/drawing/2014/chart" uri="{C3380CC4-5D6E-409C-BE32-E72D297353CC}">
              <c16:uniqueId val="{000002FF-B6DA-4DEC-8A0C-33E27098AE34}"/>
            </c:ext>
          </c:extLst>
        </c:ser>
        <c:ser>
          <c:idx val="150"/>
          <c:order val="150"/>
          <c:tx>
            <c:strRef>
              <c:f>Weight!$HS$2:$HS$5</c:f>
              <c:strCache>
                <c:ptCount val="1"/>
                <c:pt idx="0">
                  <c:v>Sweitzer Hollow Goats - W - 8788</c:v>
                </c:pt>
              </c:strCache>
            </c:strRef>
          </c:tx>
          <c:spPr>
            <a:ln w="28575" cap="rnd">
              <a:solidFill>
                <a:schemeClr val="accent1">
                  <a:lumMod val="7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Weight!$HS$6:$HS$10</c:f>
              <c:numCache>
                <c:formatCode>0.0</c:formatCode>
                <c:ptCount val="5"/>
                <c:pt idx="0">
                  <c:v>49.2</c:v>
                </c:pt>
                <c:pt idx="1">
                  <c:v>58</c:v>
                </c:pt>
                <c:pt idx="2">
                  <c:v>63.2</c:v>
                </c:pt>
                <c:pt idx="3">
                  <c:v>65.2</c:v>
                </c:pt>
                <c:pt idx="4">
                  <c:v>80.599999999999994</c:v>
                </c:pt>
              </c:numCache>
            </c:numRef>
          </c:val>
          <c:smooth val="0"/>
          <c:extLst>
            <c:ext xmlns:c16="http://schemas.microsoft.com/office/drawing/2014/chart" uri="{C3380CC4-5D6E-409C-BE32-E72D297353CC}">
              <c16:uniqueId val="{00000300-B6DA-4DEC-8A0C-33E27098AE34}"/>
            </c:ext>
          </c:extLst>
        </c:ser>
        <c:ser>
          <c:idx val="151"/>
          <c:order val="151"/>
          <c:tx>
            <c:strRef>
              <c:f>Weight!$HV$2:$HV$5</c:f>
              <c:strCache>
                <c:ptCount val="1"/>
                <c:pt idx="0">
                  <c:v>Traceback Ranch - W - 8755</c:v>
                </c:pt>
              </c:strCache>
            </c:strRef>
          </c:tx>
          <c:spPr>
            <a:ln w="28575" cap="rnd">
              <a:solidFill>
                <a:schemeClr val="accent2">
                  <a:lumMod val="7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Weight!$HV$6:$HV$10</c:f>
              <c:numCache>
                <c:formatCode>0.0</c:formatCode>
                <c:ptCount val="5"/>
                <c:pt idx="0">
                  <c:v>65</c:v>
                </c:pt>
                <c:pt idx="1">
                  <c:v>62.5</c:v>
                </c:pt>
                <c:pt idx="2">
                  <c:v>62.8</c:v>
                </c:pt>
                <c:pt idx="3">
                  <c:v>65.599999999999994</c:v>
                </c:pt>
                <c:pt idx="4">
                  <c:v>74</c:v>
                </c:pt>
              </c:numCache>
            </c:numRef>
          </c:val>
          <c:smooth val="0"/>
          <c:extLst>
            <c:ext xmlns:c16="http://schemas.microsoft.com/office/drawing/2014/chart" uri="{C3380CC4-5D6E-409C-BE32-E72D297353CC}">
              <c16:uniqueId val="{00000301-B6DA-4DEC-8A0C-33E27098AE34}"/>
            </c:ext>
          </c:extLst>
        </c:ser>
        <c:ser>
          <c:idx val="152"/>
          <c:order val="152"/>
          <c:tx>
            <c:strRef>
              <c:f>Weight!$HW$2:$HW$5</c:f>
              <c:strCache>
                <c:ptCount val="1"/>
                <c:pt idx="0">
                  <c:v>Traceback Ranch - W - 8756</c:v>
                </c:pt>
              </c:strCache>
            </c:strRef>
          </c:tx>
          <c:spPr>
            <a:ln w="28575" cap="rnd">
              <a:solidFill>
                <a:schemeClr val="accent3">
                  <a:lumMod val="7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Weight!$HW$6:$HW$10</c:f>
              <c:numCache>
                <c:formatCode>0.0</c:formatCode>
                <c:ptCount val="5"/>
                <c:pt idx="0">
                  <c:v>55.6</c:v>
                </c:pt>
                <c:pt idx="1">
                  <c:v>55.599999999999994</c:v>
                </c:pt>
                <c:pt idx="2">
                  <c:v>55.2</c:v>
                </c:pt>
                <c:pt idx="3">
                  <c:v>56</c:v>
                </c:pt>
                <c:pt idx="4">
                  <c:v>62.4</c:v>
                </c:pt>
              </c:numCache>
            </c:numRef>
          </c:val>
          <c:smooth val="0"/>
          <c:extLst>
            <c:ext xmlns:c16="http://schemas.microsoft.com/office/drawing/2014/chart" uri="{C3380CC4-5D6E-409C-BE32-E72D297353CC}">
              <c16:uniqueId val="{00000302-B6DA-4DEC-8A0C-33E27098AE34}"/>
            </c:ext>
          </c:extLst>
        </c:ser>
        <c:ser>
          <c:idx val="153"/>
          <c:order val="153"/>
          <c:tx>
            <c:strRef>
              <c:f>Weight!$HX$2:$HX$5</c:f>
              <c:strCache>
                <c:ptCount val="1"/>
                <c:pt idx="0">
                  <c:v>Traceback Ranch - W - 8757</c:v>
                </c:pt>
              </c:strCache>
            </c:strRef>
          </c:tx>
          <c:spPr>
            <a:ln w="28575" cap="rnd">
              <a:solidFill>
                <a:schemeClr val="accent4">
                  <a:lumMod val="7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Weight!$HX$6:$HX$10</c:f>
              <c:numCache>
                <c:formatCode>0.0</c:formatCode>
                <c:ptCount val="5"/>
                <c:pt idx="0">
                  <c:v>48</c:v>
                </c:pt>
                <c:pt idx="1">
                  <c:v>55.4</c:v>
                </c:pt>
                <c:pt idx="2">
                  <c:v>54.8</c:v>
                </c:pt>
                <c:pt idx="3">
                  <c:v>59.2</c:v>
                </c:pt>
                <c:pt idx="4">
                  <c:v>68.599999999999994</c:v>
                </c:pt>
              </c:numCache>
            </c:numRef>
          </c:val>
          <c:smooth val="0"/>
          <c:extLst>
            <c:ext xmlns:c16="http://schemas.microsoft.com/office/drawing/2014/chart" uri="{C3380CC4-5D6E-409C-BE32-E72D297353CC}">
              <c16:uniqueId val="{00000303-B6DA-4DEC-8A0C-33E27098AE34}"/>
            </c:ext>
          </c:extLst>
        </c:ser>
        <c:ser>
          <c:idx val="154"/>
          <c:order val="154"/>
          <c:tx>
            <c:strRef>
              <c:f>Weight!$IA$2:$IA$5</c:f>
              <c:strCache>
                <c:ptCount val="1"/>
                <c:pt idx="0">
                  <c:v>Tree House Browsers  - S - 8691</c:v>
                </c:pt>
              </c:strCache>
            </c:strRef>
          </c:tx>
          <c:spPr>
            <a:ln w="28575" cap="rnd">
              <a:solidFill>
                <a:schemeClr val="accent5">
                  <a:lumMod val="7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Weight!$IA$6:$IA$10</c:f>
              <c:numCache>
                <c:formatCode>0.0</c:formatCode>
                <c:ptCount val="5"/>
                <c:pt idx="0">
                  <c:v>53.6</c:v>
                </c:pt>
                <c:pt idx="1">
                  <c:v>52.9</c:v>
                </c:pt>
                <c:pt idx="2">
                  <c:v>52.6</c:v>
                </c:pt>
                <c:pt idx="3">
                  <c:v>56</c:v>
                </c:pt>
                <c:pt idx="4">
                  <c:v>57</c:v>
                </c:pt>
              </c:numCache>
            </c:numRef>
          </c:val>
          <c:smooth val="0"/>
          <c:extLst>
            <c:ext xmlns:c16="http://schemas.microsoft.com/office/drawing/2014/chart" uri="{C3380CC4-5D6E-409C-BE32-E72D297353CC}">
              <c16:uniqueId val="{00000304-B6DA-4DEC-8A0C-33E27098AE34}"/>
            </c:ext>
          </c:extLst>
        </c:ser>
        <c:ser>
          <c:idx val="155"/>
          <c:order val="155"/>
          <c:tx>
            <c:strRef>
              <c:f>Weight!$IB$2:$IB$5</c:f>
              <c:strCache>
                <c:ptCount val="1"/>
                <c:pt idx="0">
                  <c:v>Tree House Browsers  - S - 8692</c:v>
                </c:pt>
              </c:strCache>
            </c:strRef>
          </c:tx>
          <c:spPr>
            <a:ln w="28575" cap="rnd">
              <a:solidFill>
                <a:schemeClr val="accent6">
                  <a:lumMod val="7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Weight!$IB$6:$IB$10</c:f>
              <c:numCache>
                <c:formatCode>0.0</c:formatCode>
                <c:ptCount val="5"/>
                <c:pt idx="0">
                  <c:v>45.4</c:v>
                </c:pt>
                <c:pt idx="1">
                  <c:v>48.9</c:v>
                </c:pt>
                <c:pt idx="2">
                  <c:v>45.8</c:v>
                </c:pt>
                <c:pt idx="3">
                  <c:v>40.4</c:v>
                </c:pt>
              </c:numCache>
            </c:numRef>
          </c:val>
          <c:smooth val="0"/>
          <c:extLst>
            <c:ext xmlns:c16="http://schemas.microsoft.com/office/drawing/2014/chart" uri="{C3380CC4-5D6E-409C-BE32-E72D297353CC}">
              <c16:uniqueId val="{00000305-B6DA-4DEC-8A0C-33E27098AE34}"/>
            </c:ext>
          </c:extLst>
        </c:ser>
        <c:ser>
          <c:idx val="156"/>
          <c:order val="156"/>
          <c:tx>
            <c:strRef>
              <c:f>Weight!$ID$2:$ID$5</c:f>
              <c:strCache>
                <c:ptCount val="1"/>
                <c:pt idx="0">
                  <c:v>Tree House Browsers  - W - 8792</c:v>
                </c:pt>
              </c:strCache>
            </c:strRef>
          </c:tx>
          <c:spPr>
            <a:ln w="28575" cap="rnd">
              <a:solidFill>
                <a:schemeClr val="accent1">
                  <a:lumMod val="50000"/>
                  <a:lumOff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Weight!$ID$6:$ID$10</c:f>
              <c:numCache>
                <c:formatCode>0.0</c:formatCode>
                <c:ptCount val="5"/>
                <c:pt idx="0">
                  <c:v>70.599999999999994</c:v>
                </c:pt>
                <c:pt idx="1">
                  <c:v>73.3</c:v>
                </c:pt>
                <c:pt idx="2">
                  <c:v>70.599999999999994</c:v>
                </c:pt>
                <c:pt idx="3">
                  <c:v>66.400000000000006</c:v>
                </c:pt>
                <c:pt idx="4">
                  <c:v>69</c:v>
                </c:pt>
              </c:numCache>
            </c:numRef>
          </c:val>
          <c:smooth val="0"/>
          <c:extLst>
            <c:ext xmlns:c16="http://schemas.microsoft.com/office/drawing/2014/chart" uri="{C3380CC4-5D6E-409C-BE32-E72D297353CC}">
              <c16:uniqueId val="{00000306-B6DA-4DEC-8A0C-33E27098AE34}"/>
            </c:ext>
          </c:extLst>
        </c:ser>
        <c:ser>
          <c:idx val="157"/>
          <c:order val="157"/>
          <c:tx>
            <c:strRef>
              <c:f>Weight!$IE$2:$IE$5</c:f>
              <c:strCache>
                <c:ptCount val="1"/>
                <c:pt idx="0">
                  <c:v>Tree House Browsers  - W - 8793</c:v>
                </c:pt>
              </c:strCache>
            </c:strRef>
          </c:tx>
          <c:spPr>
            <a:ln w="28575" cap="rnd">
              <a:solidFill>
                <a:schemeClr val="accent2">
                  <a:lumMod val="50000"/>
                  <a:lumOff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Weight!$IE$6:$IE$10</c:f>
              <c:numCache>
                <c:formatCode>0.0</c:formatCode>
                <c:ptCount val="5"/>
                <c:pt idx="0">
                  <c:v>63.6</c:v>
                </c:pt>
                <c:pt idx="1">
                  <c:v>66</c:v>
                </c:pt>
                <c:pt idx="2">
                  <c:v>62</c:v>
                </c:pt>
                <c:pt idx="3">
                  <c:v>62.6</c:v>
                </c:pt>
                <c:pt idx="4">
                  <c:v>59.2</c:v>
                </c:pt>
              </c:numCache>
            </c:numRef>
          </c:val>
          <c:smooth val="0"/>
          <c:extLst>
            <c:ext xmlns:c16="http://schemas.microsoft.com/office/drawing/2014/chart" uri="{C3380CC4-5D6E-409C-BE32-E72D297353CC}">
              <c16:uniqueId val="{00000307-B6DA-4DEC-8A0C-33E27098AE34}"/>
            </c:ext>
          </c:extLst>
        </c:ser>
        <c:ser>
          <c:idx val="158"/>
          <c:order val="158"/>
          <c:tx>
            <c:strRef>
              <c:f>Weight!$IF$2:$IF$5</c:f>
              <c:strCache>
                <c:ptCount val="1"/>
                <c:pt idx="0">
                  <c:v>Tree House Browsers  - W - 8794</c:v>
                </c:pt>
              </c:strCache>
            </c:strRef>
          </c:tx>
          <c:spPr>
            <a:ln w="28575" cap="rnd">
              <a:solidFill>
                <a:schemeClr val="accent3">
                  <a:lumMod val="50000"/>
                  <a:lumOff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Weight!$IF$6:$IF$10</c:f>
              <c:numCache>
                <c:formatCode>0.0</c:formatCode>
                <c:ptCount val="5"/>
                <c:pt idx="0">
                  <c:v>57.4</c:v>
                </c:pt>
                <c:pt idx="1">
                  <c:v>65.3</c:v>
                </c:pt>
                <c:pt idx="2">
                  <c:v>68</c:v>
                </c:pt>
                <c:pt idx="3">
                  <c:v>69.8</c:v>
                </c:pt>
                <c:pt idx="4">
                  <c:v>71.2</c:v>
                </c:pt>
              </c:numCache>
            </c:numRef>
          </c:val>
          <c:smooth val="0"/>
          <c:extLst>
            <c:ext xmlns:c16="http://schemas.microsoft.com/office/drawing/2014/chart" uri="{C3380CC4-5D6E-409C-BE32-E72D297353CC}">
              <c16:uniqueId val="{00000308-B6DA-4DEC-8A0C-33E27098AE34}"/>
            </c:ext>
          </c:extLst>
        </c:ser>
        <c:ser>
          <c:idx val="159"/>
          <c:order val="159"/>
          <c:tx>
            <c:strRef>
              <c:f>Weight!$IG$2:$IG$5</c:f>
              <c:strCache>
                <c:ptCount val="1"/>
                <c:pt idx="0">
                  <c:v>Tree House Browsers  - W - 8795</c:v>
                </c:pt>
              </c:strCache>
            </c:strRef>
          </c:tx>
          <c:spPr>
            <a:ln w="28575" cap="rnd">
              <a:solidFill>
                <a:schemeClr val="accent4">
                  <a:lumMod val="50000"/>
                  <a:lumOff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Weight!$IG$6:$IG$10</c:f>
              <c:numCache>
                <c:formatCode>0.0</c:formatCode>
                <c:ptCount val="5"/>
                <c:pt idx="0">
                  <c:v>69.2</c:v>
                </c:pt>
                <c:pt idx="1">
                  <c:v>76.599999999999994</c:v>
                </c:pt>
                <c:pt idx="2">
                  <c:v>74.2</c:v>
                </c:pt>
                <c:pt idx="3">
                  <c:v>77.599999999999994</c:v>
                </c:pt>
                <c:pt idx="4">
                  <c:v>84.6</c:v>
                </c:pt>
              </c:numCache>
            </c:numRef>
          </c:val>
          <c:smooth val="0"/>
          <c:extLst>
            <c:ext xmlns:c16="http://schemas.microsoft.com/office/drawing/2014/chart" uri="{C3380CC4-5D6E-409C-BE32-E72D297353CC}">
              <c16:uniqueId val="{00000309-B6DA-4DEC-8A0C-33E27098AE34}"/>
            </c:ext>
          </c:extLst>
        </c:ser>
        <c:ser>
          <c:idx val="160"/>
          <c:order val="160"/>
          <c:tx>
            <c:strRef>
              <c:f>Weight!$IH$2:$IH$5</c:f>
              <c:strCache>
                <c:ptCount val="1"/>
                <c:pt idx="0">
                  <c:v>Tree House Browsers  - W - 8796</c:v>
                </c:pt>
              </c:strCache>
            </c:strRef>
          </c:tx>
          <c:spPr>
            <a:ln w="28575" cap="rnd">
              <a:solidFill>
                <a:schemeClr val="accent5">
                  <a:lumMod val="50000"/>
                  <a:lumOff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Weight!$IH$6:$IH$10</c:f>
              <c:numCache>
                <c:formatCode>0.0</c:formatCode>
                <c:ptCount val="5"/>
                <c:pt idx="0">
                  <c:v>63.6</c:v>
                </c:pt>
                <c:pt idx="1">
                  <c:v>63.6</c:v>
                </c:pt>
                <c:pt idx="2">
                  <c:v>53</c:v>
                </c:pt>
                <c:pt idx="3">
                  <c:v>55.4</c:v>
                </c:pt>
                <c:pt idx="4">
                  <c:v>55</c:v>
                </c:pt>
              </c:numCache>
            </c:numRef>
          </c:val>
          <c:smooth val="0"/>
          <c:extLst>
            <c:ext xmlns:c16="http://schemas.microsoft.com/office/drawing/2014/chart" uri="{C3380CC4-5D6E-409C-BE32-E72D297353CC}">
              <c16:uniqueId val="{0000030A-B6DA-4DEC-8A0C-33E27098AE34}"/>
            </c:ext>
          </c:extLst>
        </c:ser>
        <c:ser>
          <c:idx val="161"/>
          <c:order val="161"/>
          <c:tx>
            <c:strRef>
              <c:f>Weight!$IK$2:$IK$5</c:f>
              <c:strCache>
                <c:ptCount val="1"/>
                <c:pt idx="0">
                  <c:v>Triple M Kikos - S - 8663</c:v>
                </c:pt>
              </c:strCache>
            </c:strRef>
          </c:tx>
          <c:spPr>
            <a:ln w="28575" cap="rnd">
              <a:solidFill>
                <a:schemeClr val="accent6">
                  <a:lumMod val="50000"/>
                  <a:lumOff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Weight!$IK$6:$IK$10</c:f>
              <c:numCache>
                <c:formatCode>0.0</c:formatCode>
                <c:ptCount val="5"/>
                <c:pt idx="0">
                  <c:v>51.4</c:v>
                </c:pt>
                <c:pt idx="1">
                  <c:v>54.7</c:v>
                </c:pt>
                <c:pt idx="2">
                  <c:v>57</c:v>
                </c:pt>
                <c:pt idx="3">
                  <c:v>61.2</c:v>
                </c:pt>
                <c:pt idx="4">
                  <c:v>63</c:v>
                </c:pt>
              </c:numCache>
            </c:numRef>
          </c:val>
          <c:smooth val="0"/>
          <c:extLst>
            <c:ext xmlns:c16="http://schemas.microsoft.com/office/drawing/2014/chart" uri="{C3380CC4-5D6E-409C-BE32-E72D297353CC}">
              <c16:uniqueId val="{0000030B-B6DA-4DEC-8A0C-33E27098AE34}"/>
            </c:ext>
          </c:extLst>
        </c:ser>
        <c:ser>
          <c:idx val="162"/>
          <c:order val="162"/>
          <c:tx>
            <c:strRef>
              <c:f>Weight!$IL$2:$IL$5</c:f>
              <c:strCache>
                <c:ptCount val="1"/>
                <c:pt idx="0">
                  <c:v>Triple M Kikos - S - 8664</c:v>
                </c:pt>
              </c:strCache>
            </c:strRef>
          </c:tx>
          <c:spPr>
            <a:ln w="28575" cap="rnd">
              <a:solidFill>
                <a:schemeClr val="accent1"/>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Weight!$IL$6:$IL$10</c:f>
              <c:numCache>
                <c:formatCode>0.0</c:formatCode>
                <c:ptCount val="5"/>
                <c:pt idx="0">
                  <c:v>48.6</c:v>
                </c:pt>
                <c:pt idx="1">
                  <c:v>52.3</c:v>
                </c:pt>
                <c:pt idx="2">
                  <c:v>51.2</c:v>
                </c:pt>
                <c:pt idx="3">
                  <c:v>59.8</c:v>
                </c:pt>
                <c:pt idx="4">
                  <c:v>60.4</c:v>
                </c:pt>
              </c:numCache>
            </c:numRef>
          </c:val>
          <c:smooth val="0"/>
          <c:extLst>
            <c:ext xmlns:c16="http://schemas.microsoft.com/office/drawing/2014/chart" uri="{C3380CC4-5D6E-409C-BE32-E72D297353CC}">
              <c16:uniqueId val="{0000030C-B6DA-4DEC-8A0C-33E27098AE34}"/>
            </c:ext>
          </c:extLst>
        </c:ser>
        <c:ser>
          <c:idx val="163"/>
          <c:order val="163"/>
          <c:tx>
            <c:strRef>
              <c:f>Weight!$IM$2:$IM$5</c:f>
              <c:strCache>
                <c:ptCount val="1"/>
                <c:pt idx="0">
                  <c:v>Triple M Kikos - S - 8665</c:v>
                </c:pt>
              </c:strCache>
            </c:strRef>
          </c:tx>
          <c:spPr>
            <a:ln w="28575" cap="rnd">
              <a:solidFill>
                <a:schemeClr val="accent2"/>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Weight!$IM$6:$IM$10</c:f>
              <c:numCache>
                <c:formatCode>0.0</c:formatCode>
                <c:ptCount val="5"/>
                <c:pt idx="0">
                  <c:v>49.4</c:v>
                </c:pt>
                <c:pt idx="1">
                  <c:v>52.7</c:v>
                </c:pt>
                <c:pt idx="2">
                  <c:v>48.8</c:v>
                </c:pt>
                <c:pt idx="3">
                  <c:v>51.8</c:v>
                </c:pt>
                <c:pt idx="4">
                  <c:v>54.6</c:v>
                </c:pt>
              </c:numCache>
            </c:numRef>
          </c:val>
          <c:smooth val="0"/>
          <c:extLst>
            <c:ext xmlns:c16="http://schemas.microsoft.com/office/drawing/2014/chart" uri="{C3380CC4-5D6E-409C-BE32-E72D297353CC}">
              <c16:uniqueId val="{0000030D-B6DA-4DEC-8A0C-33E27098AE34}"/>
            </c:ext>
          </c:extLst>
        </c:ser>
        <c:ser>
          <c:idx val="164"/>
          <c:order val="164"/>
          <c:tx>
            <c:strRef>
              <c:f>Weight!$IN$2:$IN$5</c:f>
              <c:strCache>
                <c:ptCount val="1"/>
                <c:pt idx="0">
                  <c:v>Triple M Kikos - S - 8666</c:v>
                </c:pt>
              </c:strCache>
            </c:strRef>
          </c:tx>
          <c:spPr>
            <a:ln w="28575" cap="rnd">
              <a:solidFill>
                <a:schemeClr val="accent3"/>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Weight!$IN$6:$IN$10</c:f>
              <c:numCache>
                <c:formatCode>0.0</c:formatCode>
                <c:ptCount val="5"/>
                <c:pt idx="0">
                  <c:v>47.4</c:v>
                </c:pt>
                <c:pt idx="1">
                  <c:v>49.9</c:v>
                </c:pt>
                <c:pt idx="2">
                  <c:v>52.4</c:v>
                </c:pt>
                <c:pt idx="3">
                  <c:v>53</c:v>
                </c:pt>
                <c:pt idx="4">
                  <c:v>58.6</c:v>
                </c:pt>
              </c:numCache>
            </c:numRef>
          </c:val>
          <c:smooth val="0"/>
          <c:extLst>
            <c:ext xmlns:c16="http://schemas.microsoft.com/office/drawing/2014/chart" uri="{C3380CC4-5D6E-409C-BE32-E72D297353CC}">
              <c16:uniqueId val="{0000030E-B6DA-4DEC-8A0C-33E27098AE34}"/>
            </c:ext>
          </c:extLst>
        </c:ser>
        <c:ser>
          <c:idx val="165"/>
          <c:order val="165"/>
          <c:tx>
            <c:strRef>
              <c:f>Weight!$IO$2:$IO$5</c:f>
              <c:strCache>
                <c:ptCount val="1"/>
                <c:pt idx="0">
                  <c:v>Triple M Kikos - S - 8667</c:v>
                </c:pt>
              </c:strCache>
            </c:strRef>
          </c:tx>
          <c:spPr>
            <a:ln w="28575" cap="rnd">
              <a:solidFill>
                <a:schemeClr val="accent4"/>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Weight!$IO$6:$IO$10</c:f>
              <c:numCache>
                <c:formatCode>0.0</c:formatCode>
                <c:ptCount val="5"/>
                <c:pt idx="0">
                  <c:v>43.8</c:v>
                </c:pt>
                <c:pt idx="1">
                  <c:v>48.6</c:v>
                </c:pt>
                <c:pt idx="2">
                  <c:v>47.6</c:v>
                </c:pt>
                <c:pt idx="3">
                  <c:v>52</c:v>
                </c:pt>
                <c:pt idx="4">
                  <c:v>55.2</c:v>
                </c:pt>
              </c:numCache>
            </c:numRef>
          </c:val>
          <c:smooth val="0"/>
          <c:extLst>
            <c:ext xmlns:c16="http://schemas.microsoft.com/office/drawing/2014/chart" uri="{C3380CC4-5D6E-409C-BE32-E72D297353CC}">
              <c16:uniqueId val="{0000030F-B6DA-4DEC-8A0C-33E27098AE34}"/>
            </c:ext>
          </c:extLst>
        </c:ser>
        <c:ser>
          <c:idx val="166"/>
          <c:order val="166"/>
          <c:tx>
            <c:strRef>
              <c:f>Weight!$IP$2:$IP$5</c:f>
              <c:strCache>
                <c:ptCount val="1"/>
                <c:pt idx="0">
                  <c:v>Triple M Kikos - S - 8668</c:v>
                </c:pt>
              </c:strCache>
            </c:strRef>
          </c:tx>
          <c:spPr>
            <a:ln w="28575" cap="rnd">
              <a:solidFill>
                <a:schemeClr val="accent5"/>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Weight!$IP$6:$IP$10</c:f>
              <c:numCache>
                <c:formatCode>0.0</c:formatCode>
                <c:ptCount val="5"/>
                <c:pt idx="0">
                  <c:v>50.4</c:v>
                </c:pt>
                <c:pt idx="1">
                  <c:v>48.3</c:v>
                </c:pt>
                <c:pt idx="2">
                  <c:v>45.6</c:v>
                </c:pt>
                <c:pt idx="3">
                  <c:v>51.6</c:v>
                </c:pt>
                <c:pt idx="4">
                  <c:v>58.2</c:v>
                </c:pt>
              </c:numCache>
            </c:numRef>
          </c:val>
          <c:smooth val="0"/>
          <c:extLst>
            <c:ext xmlns:c16="http://schemas.microsoft.com/office/drawing/2014/chart" uri="{C3380CC4-5D6E-409C-BE32-E72D297353CC}">
              <c16:uniqueId val="{00000310-B6DA-4DEC-8A0C-33E27098AE34}"/>
            </c:ext>
          </c:extLst>
        </c:ser>
        <c:ser>
          <c:idx val="167"/>
          <c:order val="167"/>
          <c:tx>
            <c:strRef>
              <c:f>Weight!$IS$2:$IS$5</c:f>
              <c:strCache>
                <c:ptCount val="1"/>
                <c:pt idx="0">
                  <c:v>Two One Seven Farms - S - 8699</c:v>
                </c:pt>
              </c:strCache>
            </c:strRef>
          </c:tx>
          <c:spPr>
            <a:ln w="28575" cap="rnd">
              <a:solidFill>
                <a:schemeClr val="accent6"/>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Weight!$IS$6:$IS$10</c:f>
              <c:numCache>
                <c:formatCode>0.0</c:formatCode>
                <c:ptCount val="5"/>
                <c:pt idx="0">
                  <c:v>40.200000000000003</c:v>
                </c:pt>
                <c:pt idx="1">
                  <c:v>41.5</c:v>
                </c:pt>
                <c:pt idx="2">
                  <c:v>43.4</c:v>
                </c:pt>
                <c:pt idx="3">
                  <c:v>45.2</c:v>
                </c:pt>
                <c:pt idx="4">
                  <c:v>47.8</c:v>
                </c:pt>
              </c:numCache>
            </c:numRef>
          </c:val>
          <c:smooth val="0"/>
          <c:extLst>
            <c:ext xmlns:c16="http://schemas.microsoft.com/office/drawing/2014/chart" uri="{C3380CC4-5D6E-409C-BE32-E72D297353CC}">
              <c16:uniqueId val="{00000311-B6DA-4DEC-8A0C-33E27098AE34}"/>
            </c:ext>
          </c:extLst>
        </c:ser>
        <c:ser>
          <c:idx val="168"/>
          <c:order val="168"/>
          <c:tx>
            <c:strRef>
              <c:f>Weight!$IT$2:$IT$5</c:f>
              <c:strCache>
                <c:ptCount val="1"/>
                <c:pt idx="0">
                  <c:v>Two One Seven Farms - S - 8710</c:v>
                </c:pt>
              </c:strCache>
            </c:strRef>
          </c:tx>
          <c:spPr>
            <a:ln w="28575" cap="rnd">
              <a:solidFill>
                <a:schemeClr val="accent1">
                  <a:lumMod val="6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Weight!$IT$6:$IT$10</c:f>
              <c:numCache>
                <c:formatCode>0.0</c:formatCode>
                <c:ptCount val="5"/>
                <c:pt idx="0">
                  <c:v>38.200000000000003</c:v>
                </c:pt>
                <c:pt idx="1">
                  <c:v>40</c:v>
                </c:pt>
                <c:pt idx="2">
                  <c:v>35.799999999999997</c:v>
                </c:pt>
                <c:pt idx="3">
                  <c:v>35.6</c:v>
                </c:pt>
                <c:pt idx="4">
                  <c:v>37.4</c:v>
                </c:pt>
              </c:numCache>
            </c:numRef>
          </c:val>
          <c:smooth val="0"/>
          <c:extLst>
            <c:ext xmlns:c16="http://schemas.microsoft.com/office/drawing/2014/chart" uri="{C3380CC4-5D6E-409C-BE32-E72D297353CC}">
              <c16:uniqueId val="{00000312-B6DA-4DEC-8A0C-33E27098AE34}"/>
            </c:ext>
          </c:extLst>
        </c:ser>
        <c:ser>
          <c:idx val="169"/>
          <c:order val="169"/>
          <c:tx>
            <c:strRef>
              <c:f>Weight!$IV$2:$IV$5</c:f>
              <c:strCache>
                <c:ptCount val="1"/>
                <c:pt idx="0">
                  <c:v>Two One Seven Farms - W - 8814</c:v>
                </c:pt>
              </c:strCache>
            </c:strRef>
          </c:tx>
          <c:spPr>
            <a:ln w="28575" cap="rnd">
              <a:solidFill>
                <a:schemeClr val="accent2">
                  <a:lumMod val="6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Weight!$IV$6:$IV$10</c:f>
              <c:numCache>
                <c:formatCode>0.0</c:formatCode>
                <c:ptCount val="5"/>
                <c:pt idx="0">
                  <c:v>47</c:v>
                </c:pt>
                <c:pt idx="1">
                  <c:v>50.7</c:v>
                </c:pt>
                <c:pt idx="2">
                  <c:v>49</c:v>
                </c:pt>
                <c:pt idx="3">
                  <c:v>53.4</c:v>
                </c:pt>
                <c:pt idx="4">
                  <c:v>53.8</c:v>
                </c:pt>
              </c:numCache>
            </c:numRef>
          </c:val>
          <c:smooth val="0"/>
          <c:extLst>
            <c:ext xmlns:c16="http://schemas.microsoft.com/office/drawing/2014/chart" uri="{C3380CC4-5D6E-409C-BE32-E72D297353CC}">
              <c16:uniqueId val="{00000313-B6DA-4DEC-8A0C-33E27098AE34}"/>
            </c:ext>
          </c:extLst>
        </c:ser>
        <c:ser>
          <c:idx val="170"/>
          <c:order val="170"/>
          <c:tx>
            <c:strRef>
              <c:f>Weight!$IW$2:$IW$5</c:f>
              <c:strCache>
                <c:ptCount val="1"/>
                <c:pt idx="0">
                  <c:v>Two One Seven Farms - W - 8815</c:v>
                </c:pt>
              </c:strCache>
            </c:strRef>
          </c:tx>
          <c:spPr>
            <a:ln w="28575" cap="rnd">
              <a:solidFill>
                <a:schemeClr val="accent3">
                  <a:lumMod val="6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Weight!$IW$6:$IW$10</c:f>
              <c:numCache>
                <c:formatCode>0.0</c:formatCode>
                <c:ptCount val="5"/>
                <c:pt idx="0">
                  <c:v>47</c:v>
                </c:pt>
                <c:pt idx="1">
                  <c:v>48.9</c:v>
                </c:pt>
                <c:pt idx="2">
                  <c:v>48.8</c:v>
                </c:pt>
                <c:pt idx="3">
                  <c:v>50.2</c:v>
                </c:pt>
                <c:pt idx="4">
                  <c:v>50.4</c:v>
                </c:pt>
              </c:numCache>
            </c:numRef>
          </c:val>
          <c:smooth val="0"/>
          <c:extLst>
            <c:ext xmlns:c16="http://schemas.microsoft.com/office/drawing/2014/chart" uri="{C3380CC4-5D6E-409C-BE32-E72D297353CC}">
              <c16:uniqueId val="{00000314-B6DA-4DEC-8A0C-33E27098AE34}"/>
            </c:ext>
          </c:extLst>
        </c:ser>
        <c:ser>
          <c:idx val="171"/>
          <c:order val="171"/>
          <c:tx>
            <c:strRef>
              <c:f>Weight!$IZ$2:$IZ$5</c:f>
              <c:strCache>
                <c:ptCount val="1"/>
                <c:pt idx="0">
                  <c:v>Warriors Path Kikos - S - 8712</c:v>
                </c:pt>
              </c:strCache>
            </c:strRef>
          </c:tx>
          <c:spPr>
            <a:ln w="28575" cap="rnd">
              <a:solidFill>
                <a:schemeClr val="accent4">
                  <a:lumMod val="6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Weight!$IZ$6:$IZ$10</c:f>
              <c:numCache>
                <c:formatCode>0.0</c:formatCode>
                <c:ptCount val="5"/>
                <c:pt idx="0">
                  <c:v>60.2</c:v>
                </c:pt>
                <c:pt idx="1">
                  <c:v>64.099999999999994</c:v>
                </c:pt>
                <c:pt idx="2">
                  <c:v>64.8</c:v>
                </c:pt>
                <c:pt idx="3">
                  <c:v>69.2</c:v>
                </c:pt>
                <c:pt idx="4">
                  <c:v>75.599999999999994</c:v>
                </c:pt>
              </c:numCache>
            </c:numRef>
          </c:val>
          <c:smooth val="0"/>
          <c:extLst>
            <c:ext xmlns:c16="http://schemas.microsoft.com/office/drawing/2014/chart" uri="{C3380CC4-5D6E-409C-BE32-E72D297353CC}">
              <c16:uniqueId val="{00000315-B6DA-4DEC-8A0C-33E27098AE34}"/>
            </c:ext>
          </c:extLst>
        </c:ser>
        <c:ser>
          <c:idx val="172"/>
          <c:order val="172"/>
          <c:tx>
            <c:strRef>
              <c:f>Weight!$JA$2:$JA$5</c:f>
              <c:strCache>
                <c:ptCount val="1"/>
                <c:pt idx="0">
                  <c:v>Warriors Path Kikos - S - 8713</c:v>
                </c:pt>
              </c:strCache>
            </c:strRef>
          </c:tx>
          <c:spPr>
            <a:ln w="28575" cap="rnd">
              <a:solidFill>
                <a:schemeClr val="accent5">
                  <a:lumMod val="6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Weight!$JA$6:$JA$10</c:f>
              <c:numCache>
                <c:formatCode>0.0</c:formatCode>
                <c:ptCount val="5"/>
                <c:pt idx="0">
                  <c:v>64.599999999999994</c:v>
                </c:pt>
                <c:pt idx="1">
                  <c:v>64.8</c:v>
                </c:pt>
                <c:pt idx="2">
                  <c:v>65.400000000000006</c:v>
                </c:pt>
                <c:pt idx="3">
                  <c:v>77</c:v>
                </c:pt>
                <c:pt idx="4">
                  <c:v>80</c:v>
                </c:pt>
              </c:numCache>
            </c:numRef>
          </c:val>
          <c:smooth val="0"/>
          <c:extLst>
            <c:ext xmlns:c16="http://schemas.microsoft.com/office/drawing/2014/chart" uri="{C3380CC4-5D6E-409C-BE32-E72D297353CC}">
              <c16:uniqueId val="{00000316-B6DA-4DEC-8A0C-33E27098AE34}"/>
            </c:ext>
          </c:extLst>
        </c:ser>
        <c:ser>
          <c:idx val="173"/>
          <c:order val="173"/>
          <c:tx>
            <c:strRef>
              <c:f>Weight!$JB$2:$JB$5</c:f>
              <c:strCache>
                <c:ptCount val="1"/>
                <c:pt idx="0">
                  <c:v>Warriors Path Kikos - S - 8714</c:v>
                </c:pt>
              </c:strCache>
            </c:strRef>
          </c:tx>
          <c:spPr>
            <a:ln w="28575" cap="rnd">
              <a:solidFill>
                <a:schemeClr val="accent6">
                  <a:lumMod val="6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Weight!$JB$6:$JB$10</c:f>
              <c:numCache>
                <c:formatCode>0.0</c:formatCode>
                <c:ptCount val="5"/>
                <c:pt idx="0">
                  <c:v>48.6</c:v>
                </c:pt>
                <c:pt idx="1">
                  <c:v>54.9</c:v>
                </c:pt>
                <c:pt idx="2">
                  <c:v>57</c:v>
                </c:pt>
                <c:pt idx="3">
                  <c:v>67.2</c:v>
                </c:pt>
                <c:pt idx="4">
                  <c:v>70.400000000000006</c:v>
                </c:pt>
              </c:numCache>
            </c:numRef>
          </c:val>
          <c:smooth val="0"/>
          <c:extLst>
            <c:ext xmlns:c16="http://schemas.microsoft.com/office/drawing/2014/chart" uri="{C3380CC4-5D6E-409C-BE32-E72D297353CC}">
              <c16:uniqueId val="{00000317-B6DA-4DEC-8A0C-33E27098AE34}"/>
            </c:ext>
          </c:extLst>
        </c:ser>
        <c:ser>
          <c:idx val="174"/>
          <c:order val="174"/>
          <c:tx>
            <c:strRef>
              <c:f>Weight!$JC$2:$JC$5</c:f>
              <c:strCache>
                <c:ptCount val="1"/>
                <c:pt idx="0">
                  <c:v>Warriors Path Kikos - S - 8715</c:v>
                </c:pt>
              </c:strCache>
            </c:strRef>
          </c:tx>
          <c:spPr>
            <a:ln w="28575" cap="rnd">
              <a:solidFill>
                <a:schemeClr val="accent1">
                  <a:lumMod val="80000"/>
                  <a:lumOff val="2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Weight!$JC$6:$JC$10</c:f>
              <c:numCache>
                <c:formatCode>0.0</c:formatCode>
                <c:ptCount val="5"/>
                <c:pt idx="0">
                  <c:v>49.4</c:v>
                </c:pt>
                <c:pt idx="1">
                  <c:v>51.599999999999994</c:v>
                </c:pt>
                <c:pt idx="2">
                  <c:v>49</c:v>
                </c:pt>
                <c:pt idx="3">
                  <c:v>54.4</c:v>
                </c:pt>
                <c:pt idx="4">
                  <c:v>58.4</c:v>
                </c:pt>
              </c:numCache>
            </c:numRef>
          </c:val>
          <c:smooth val="0"/>
          <c:extLst>
            <c:ext xmlns:c16="http://schemas.microsoft.com/office/drawing/2014/chart" uri="{C3380CC4-5D6E-409C-BE32-E72D297353CC}">
              <c16:uniqueId val="{00000318-B6DA-4DEC-8A0C-33E27098AE34}"/>
            </c:ext>
          </c:extLst>
        </c:ser>
        <c:ser>
          <c:idx val="175"/>
          <c:order val="175"/>
          <c:tx>
            <c:strRef>
              <c:f>Weight!$JD$2:$JD$5</c:f>
              <c:strCache>
                <c:ptCount val="1"/>
                <c:pt idx="0">
                  <c:v>Warriors Path Kikos - S - 8716</c:v>
                </c:pt>
              </c:strCache>
            </c:strRef>
          </c:tx>
          <c:spPr>
            <a:ln w="28575" cap="rnd">
              <a:solidFill>
                <a:schemeClr val="accent2">
                  <a:lumMod val="80000"/>
                  <a:lumOff val="2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Weight!$JD$6:$JD$10</c:f>
              <c:numCache>
                <c:formatCode>0.0</c:formatCode>
                <c:ptCount val="5"/>
                <c:pt idx="0">
                  <c:v>45.8</c:v>
                </c:pt>
                <c:pt idx="1">
                  <c:v>51.5</c:v>
                </c:pt>
                <c:pt idx="2">
                  <c:v>51.2</c:v>
                </c:pt>
                <c:pt idx="3">
                  <c:v>56.4</c:v>
                </c:pt>
                <c:pt idx="4">
                  <c:v>63.8</c:v>
                </c:pt>
              </c:numCache>
            </c:numRef>
          </c:val>
          <c:smooth val="0"/>
          <c:extLst>
            <c:ext xmlns:c16="http://schemas.microsoft.com/office/drawing/2014/chart" uri="{C3380CC4-5D6E-409C-BE32-E72D297353CC}">
              <c16:uniqueId val="{00000319-B6DA-4DEC-8A0C-33E27098AE34}"/>
            </c:ext>
          </c:extLst>
        </c:ser>
        <c:ser>
          <c:idx val="176"/>
          <c:order val="176"/>
          <c:tx>
            <c:strRef>
              <c:f>Weight!$JF$2:$JF$5</c:f>
              <c:strCache>
                <c:ptCount val="1"/>
                <c:pt idx="0">
                  <c:v>Warriors Path Kikos - W - 8827</c:v>
                </c:pt>
              </c:strCache>
            </c:strRef>
          </c:tx>
          <c:spPr>
            <a:ln w="28575" cap="rnd">
              <a:solidFill>
                <a:schemeClr val="accent3">
                  <a:lumMod val="80000"/>
                  <a:lumOff val="2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Weight!$JF$6:$JF$10</c:f>
              <c:numCache>
                <c:formatCode>0.0</c:formatCode>
                <c:ptCount val="5"/>
                <c:pt idx="0">
                  <c:v>44.6</c:v>
                </c:pt>
                <c:pt idx="1">
                  <c:v>48.6</c:v>
                </c:pt>
                <c:pt idx="2">
                  <c:v>49.4</c:v>
                </c:pt>
                <c:pt idx="3">
                  <c:v>51.6</c:v>
                </c:pt>
                <c:pt idx="4">
                  <c:v>59</c:v>
                </c:pt>
              </c:numCache>
            </c:numRef>
          </c:val>
          <c:smooth val="0"/>
          <c:extLst>
            <c:ext xmlns:c16="http://schemas.microsoft.com/office/drawing/2014/chart" uri="{C3380CC4-5D6E-409C-BE32-E72D297353CC}">
              <c16:uniqueId val="{0000031A-B6DA-4DEC-8A0C-33E27098AE34}"/>
            </c:ext>
          </c:extLst>
        </c:ser>
        <c:ser>
          <c:idx val="177"/>
          <c:order val="177"/>
          <c:tx>
            <c:strRef>
              <c:f>Weight!$JI$2:$JI$5</c:f>
              <c:strCache>
                <c:ptCount val="1"/>
                <c:pt idx="0">
                  <c:v>Willis Farm  - W - 8797</c:v>
                </c:pt>
              </c:strCache>
            </c:strRef>
          </c:tx>
          <c:spPr>
            <a:ln w="28575" cap="rnd">
              <a:solidFill>
                <a:schemeClr val="accent4">
                  <a:lumMod val="80000"/>
                  <a:lumOff val="2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Weight!$JI$6:$JI$10</c:f>
              <c:numCache>
                <c:formatCode>0.0</c:formatCode>
                <c:ptCount val="5"/>
                <c:pt idx="0">
                  <c:v>51.4</c:v>
                </c:pt>
                <c:pt idx="1">
                  <c:v>56.2</c:v>
                </c:pt>
                <c:pt idx="2">
                  <c:v>49.2</c:v>
                </c:pt>
                <c:pt idx="3">
                  <c:v>52</c:v>
                </c:pt>
                <c:pt idx="4">
                  <c:v>52</c:v>
                </c:pt>
              </c:numCache>
            </c:numRef>
          </c:val>
          <c:smooth val="0"/>
          <c:extLst>
            <c:ext xmlns:c16="http://schemas.microsoft.com/office/drawing/2014/chart" uri="{C3380CC4-5D6E-409C-BE32-E72D297353CC}">
              <c16:uniqueId val="{0000031B-B6DA-4DEC-8A0C-33E27098AE34}"/>
            </c:ext>
          </c:extLst>
        </c:ser>
        <c:ser>
          <c:idx val="178"/>
          <c:order val="178"/>
          <c:tx>
            <c:strRef>
              <c:f>Weight!$JJ$2:$JJ$5</c:f>
              <c:strCache>
                <c:ptCount val="1"/>
                <c:pt idx="0">
                  <c:v>Willis Farm  - W - 8798</c:v>
                </c:pt>
              </c:strCache>
            </c:strRef>
          </c:tx>
          <c:spPr>
            <a:ln w="28575" cap="rnd">
              <a:solidFill>
                <a:schemeClr val="accent5">
                  <a:lumMod val="80000"/>
                  <a:lumOff val="2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Weight!$JJ$6:$JJ$10</c:f>
              <c:numCache>
                <c:formatCode>0.0</c:formatCode>
                <c:ptCount val="5"/>
                <c:pt idx="0">
                  <c:v>50.4</c:v>
                </c:pt>
                <c:pt idx="1">
                  <c:v>52</c:v>
                </c:pt>
                <c:pt idx="2">
                  <c:v>52.2</c:v>
                </c:pt>
                <c:pt idx="3">
                  <c:v>56</c:v>
                </c:pt>
                <c:pt idx="4">
                  <c:v>63.2</c:v>
                </c:pt>
              </c:numCache>
            </c:numRef>
          </c:val>
          <c:smooth val="0"/>
          <c:extLst>
            <c:ext xmlns:c16="http://schemas.microsoft.com/office/drawing/2014/chart" uri="{C3380CC4-5D6E-409C-BE32-E72D297353CC}">
              <c16:uniqueId val="{0000031C-B6DA-4DEC-8A0C-33E27098AE34}"/>
            </c:ext>
          </c:extLst>
        </c:ser>
        <c:ser>
          <c:idx val="179"/>
          <c:order val="179"/>
          <c:tx>
            <c:strRef>
              <c:f>Weight!$JM$2:$JM$5</c:f>
              <c:strCache>
                <c:ptCount val="1"/>
                <c:pt idx="0">
                  <c:v>Zink Berry farm &amp; Kiko Goats  - S - 8635</c:v>
                </c:pt>
              </c:strCache>
            </c:strRef>
          </c:tx>
          <c:spPr>
            <a:ln w="28575" cap="rnd">
              <a:solidFill>
                <a:schemeClr val="accent6">
                  <a:lumMod val="80000"/>
                  <a:lumOff val="2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Weight!$JM$6:$JM$10</c:f>
              <c:numCache>
                <c:formatCode>0.0</c:formatCode>
                <c:ptCount val="5"/>
                <c:pt idx="0">
                  <c:v>68</c:v>
                </c:pt>
                <c:pt idx="1">
                  <c:v>61.6</c:v>
                </c:pt>
                <c:pt idx="2">
                  <c:v>66</c:v>
                </c:pt>
                <c:pt idx="3">
                  <c:v>68</c:v>
                </c:pt>
                <c:pt idx="4">
                  <c:v>72.400000000000006</c:v>
                </c:pt>
              </c:numCache>
            </c:numRef>
          </c:val>
          <c:smooth val="0"/>
          <c:extLst>
            <c:ext xmlns:c16="http://schemas.microsoft.com/office/drawing/2014/chart" uri="{C3380CC4-5D6E-409C-BE32-E72D297353CC}">
              <c16:uniqueId val="{0000031D-B6DA-4DEC-8A0C-33E27098AE34}"/>
            </c:ext>
          </c:extLst>
        </c:ser>
        <c:ser>
          <c:idx val="180"/>
          <c:order val="180"/>
          <c:tx>
            <c:strRef>
              <c:f>Weight!$JN$2:$JN$5</c:f>
              <c:strCache>
                <c:ptCount val="1"/>
                <c:pt idx="0">
                  <c:v>Zink Berry farm &amp; Kiko Goats  - S - 8636</c:v>
                </c:pt>
              </c:strCache>
            </c:strRef>
          </c:tx>
          <c:spPr>
            <a:ln w="28575" cap="rnd">
              <a:solidFill>
                <a:schemeClr val="accent1">
                  <a:lumMod val="8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Weight!$JN$6:$JN$10</c:f>
              <c:numCache>
                <c:formatCode>0.0</c:formatCode>
                <c:ptCount val="5"/>
                <c:pt idx="0">
                  <c:v>54.6</c:v>
                </c:pt>
                <c:pt idx="1">
                  <c:v>57.1</c:v>
                </c:pt>
                <c:pt idx="2">
                  <c:v>62.4</c:v>
                </c:pt>
                <c:pt idx="3">
                  <c:v>65.8</c:v>
                </c:pt>
                <c:pt idx="4">
                  <c:v>73.400000000000006</c:v>
                </c:pt>
              </c:numCache>
            </c:numRef>
          </c:val>
          <c:smooth val="0"/>
          <c:extLst>
            <c:ext xmlns:c16="http://schemas.microsoft.com/office/drawing/2014/chart" uri="{C3380CC4-5D6E-409C-BE32-E72D297353CC}">
              <c16:uniqueId val="{0000031E-B6DA-4DEC-8A0C-33E27098AE34}"/>
            </c:ext>
          </c:extLst>
        </c:ser>
        <c:ser>
          <c:idx val="181"/>
          <c:order val="181"/>
          <c:tx>
            <c:strRef>
              <c:f>Weight!$JO$2:$JO$5</c:f>
              <c:strCache>
                <c:ptCount val="1"/>
                <c:pt idx="0">
                  <c:v>Zink Berry farm &amp; Kiko Goats  - S - 8637</c:v>
                </c:pt>
              </c:strCache>
            </c:strRef>
          </c:tx>
          <c:spPr>
            <a:ln w="28575" cap="rnd">
              <a:solidFill>
                <a:schemeClr val="accent2">
                  <a:lumMod val="8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Weight!$JO$6:$JO$10</c:f>
              <c:numCache>
                <c:formatCode>0.0</c:formatCode>
                <c:ptCount val="5"/>
                <c:pt idx="0">
                  <c:v>58</c:v>
                </c:pt>
                <c:pt idx="1">
                  <c:v>57.1</c:v>
                </c:pt>
                <c:pt idx="2">
                  <c:v>56.6</c:v>
                </c:pt>
                <c:pt idx="3">
                  <c:v>63</c:v>
                </c:pt>
                <c:pt idx="4">
                  <c:v>62.6</c:v>
                </c:pt>
              </c:numCache>
            </c:numRef>
          </c:val>
          <c:smooth val="0"/>
          <c:extLst>
            <c:ext xmlns:c16="http://schemas.microsoft.com/office/drawing/2014/chart" uri="{C3380CC4-5D6E-409C-BE32-E72D297353CC}">
              <c16:uniqueId val="{0000031F-B6DA-4DEC-8A0C-33E27098AE34}"/>
            </c:ext>
          </c:extLst>
        </c:ser>
        <c:ser>
          <c:idx val="182"/>
          <c:order val="182"/>
          <c:tx>
            <c:strRef>
              <c:f>Weight!$JP$2:$JP$5</c:f>
              <c:strCache>
                <c:ptCount val="1"/>
                <c:pt idx="0">
                  <c:v>Zink Berry farm &amp; Kiko Goats  - S - 8639</c:v>
                </c:pt>
              </c:strCache>
            </c:strRef>
          </c:tx>
          <c:spPr>
            <a:ln w="28575" cap="rnd">
              <a:solidFill>
                <a:schemeClr val="accent3">
                  <a:lumMod val="8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Weight!$JP$6:$JP$10</c:f>
              <c:numCache>
                <c:formatCode>0.0</c:formatCode>
                <c:ptCount val="5"/>
                <c:pt idx="0">
                  <c:v>60.4</c:v>
                </c:pt>
                <c:pt idx="1">
                  <c:v>59.1</c:v>
                </c:pt>
                <c:pt idx="2">
                  <c:v>59.2</c:v>
                </c:pt>
                <c:pt idx="3">
                  <c:v>63.2</c:v>
                </c:pt>
                <c:pt idx="4">
                  <c:v>67</c:v>
                </c:pt>
              </c:numCache>
            </c:numRef>
          </c:val>
          <c:smooth val="0"/>
          <c:extLst>
            <c:ext xmlns:c16="http://schemas.microsoft.com/office/drawing/2014/chart" uri="{C3380CC4-5D6E-409C-BE32-E72D297353CC}">
              <c16:uniqueId val="{00000320-B6DA-4DEC-8A0C-33E27098AE34}"/>
            </c:ext>
          </c:extLst>
        </c:ser>
        <c:ser>
          <c:idx val="183"/>
          <c:order val="183"/>
          <c:tx>
            <c:strRef>
              <c:f>Weight!$JQ$2:$JQ$5</c:f>
              <c:strCache>
                <c:ptCount val="1"/>
                <c:pt idx="0">
                  <c:v>Zink Berry farm &amp; Kiko Goats  - S - 8640</c:v>
                </c:pt>
              </c:strCache>
            </c:strRef>
          </c:tx>
          <c:spPr>
            <a:ln w="28575" cap="rnd">
              <a:solidFill>
                <a:schemeClr val="accent4">
                  <a:lumMod val="8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Weight!$JQ$6:$JQ$10</c:f>
              <c:numCache>
                <c:formatCode>0.0</c:formatCode>
                <c:ptCount val="5"/>
                <c:pt idx="0">
                  <c:v>55.4</c:v>
                </c:pt>
                <c:pt idx="1">
                  <c:v>62.5</c:v>
                </c:pt>
                <c:pt idx="2">
                  <c:v>66.400000000000006</c:v>
                </c:pt>
                <c:pt idx="3">
                  <c:v>72.400000000000006</c:v>
                </c:pt>
                <c:pt idx="4">
                  <c:v>79.2</c:v>
                </c:pt>
              </c:numCache>
            </c:numRef>
          </c:val>
          <c:smooth val="0"/>
          <c:extLst>
            <c:ext xmlns:c16="http://schemas.microsoft.com/office/drawing/2014/chart" uri="{C3380CC4-5D6E-409C-BE32-E72D297353CC}">
              <c16:uniqueId val="{00000321-B6DA-4DEC-8A0C-33E27098AE34}"/>
            </c:ext>
          </c:extLst>
        </c:ser>
        <c:ser>
          <c:idx val="184"/>
          <c:order val="184"/>
          <c:tx>
            <c:strRef>
              <c:f>Weight!$JR$2:$JR$5</c:f>
              <c:strCache>
                <c:ptCount val="1"/>
                <c:pt idx="0">
                  <c:v>Zink Berry farm &amp; Kiko Goats  - S - 8641</c:v>
                </c:pt>
              </c:strCache>
            </c:strRef>
          </c:tx>
          <c:spPr>
            <a:ln w="28575" cap="rnd">
              <a:solidFill>
                <a:schemeClr val="accent5">
                  <a:lumMod val="8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Weight!$JR$6:$JR$10</c:f>
              <c:numCache>
                <c:formatCode>0.0</c:formatCode>
                <c:ptCount val="5"/>
                <c:pt idx="0">
                  <c:v>63</c:v>
                </c:pt>
                <c:pt idx="1">
                  <c:v>64</c:v>
                </c:pt>
                <c:pt idx="2">
                  <c:v>64</c:v>
                </c:pt>
                <c:pt idx="3">
                  <c:v>67.2</c:v>
                </c:pt>
                <c:pt idx="4">
                  <c:v>73.8</c:v>
                </c:pt>
              </c:numCache>
            </c:numRef>
          </c:val>
          <c:smooth val="0"/>
          <c:extLst>
            <c:ext xmlns:c16="http://schemas.microsoft.com/office/drawing/2014/chart" uri="{C3380CC4-5D6E-409C-BE32-E72D297353CC}">
              <c16:uniqueId val="{00000322-B6DA-4DEC-8A0C-33E27098AE34}"/>
            </c:ext>
          </c:extLst>
        </c:ser>
        <c:ser>
          <c:idx val="185"/>
          <c:order val="185"/>
          <c:tx>
            <c:strRef>
              <c:f>Weight!$JS$2:$JS$5</c:f>
              <c:strCache>
                <c:ptCount val="1"/>
                <c:pt idx="0">
                  <c:v>Zink Berry farm &amp; Kiko Goats  - S - 8642</c:v>
                </c:pt>
              </c:strCache>
            </c:strRef>
          </c:tx>
          <c:spPr>
            <a:ln w="28575" cap="rnd">
              <a:solidFill>
                <a:schemeClr val="accent6">
                  <a:lumMod val="8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Weight!$JS$6:$JS$10</c:f>
              <c:numCache>
                <c:formatCode>0.0</c:formatCode>
                <c:ptCount val="5"/>
                <c:pt idx="0">
                  <c:v>46.4</c:v>
                </c:pt>
                <c:pt idx="1">
                  <c:v>51.1</c:v>
                </c:pt>
                <c:pt idx="2">
                  <c:v>52.4</c:v>
                </c:pt>
                <c:pt idx="3">
                  <c:v>59.2</c:v>
                </c:pt>
                <c:pt idx="4">
                  <c:v>68.8</c:v>
                </c:pt>
              </c:numCache>
            </c:numRef>
          </c:val>
          <c:smooth val="0"/>
          <c:extLst>
            <c:ext xmlns:c16="http://schemas.microsoft.com/office/drawing/2014/chart" uri="{C3380CC4-5D6E-409C-BE32-E72D297353CC}">
              <c16:uniqueId val="{00000323-B6DA-4DEC-8A0C-33E27098AE34}"/>
            </c:ext>
          </c:extLst>
        </c:ser>
        <c:ser>
          <c:idx val="186"/>
          <c:order val="186"/>
          <c:tx>
            <c:strRef>
              <c:f>Weight!$JU$2:$JU$5</c:f>
              <c:strCache>
                <c:ptCount val="1"/>
                <c:pt idx="0">
                  <c:v>Zink Berry farm &amp; Kiko Goats  - W - 8752</c:v>
                </c:pt>
              </c:strCache>
            </c:strRef>
          </c:tx>
          <c:spPr>
            <a:ln w="28575" cap="rnd">
              <a:solidFill>
                <a:schemeClr val="accent1">
                  <a:lumMod val="60000"/>
                  <a:lumOff val="4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Weight!$JU$6:$JU$10</c:f>
              <c:numCache>
                <c:formatCode>0.0</c:formatCode>
                <c:ptCount val="5"/>
                <c:pt idx="0">
                  <c:v>62.2</c:v>
                </c:pt>
                <c:pt idx="1">
                  <c:v>60.4</c:v>
                </c:pt>
                <c:pt idx="2">
                  <c:v>62.6</c:v>
                </c:pt>
                <c:pt idx="3">
                  <c:v>68</c:v>
                </c:pt>
                <c:pt idx="4">
                  <c:v>76.400000000000006</c:v>
                </c:pt>
              </c:numCache>
            </c:numRef>
          </c:val>
          <c:smooth val="0"/>
          <c:extLst>
            <c:ext xmlns:c16="http://schemas.microsoft.com/office/drawing/2014/chart" uri="{C3380CC4-5D6E-409C-BE32-E72D297353CC}">
              <c16:uniqueId val="{00000324-B6DA-4DEC-8A0C-33E27098AE34}"/>
            </c:ext>
          </c:extLst>
        </c:ser>
        <c:dLbls>
          <c:showLegendKey val="0"/>
          <c:showVal val="0"/>
          <c:showCatName val="0"/>
          <c:showSerName val="0"/>
          <c:showPercent val="0"/>
          <c:showBubbleSize val="0"/>
        </c:dLbls>
        <c:smooth val="0"/>
        <c:axId val="549469840"/>
        <c:axId val="549475120"/>
      </c:lineChart>
      <c:catAx>
        <c:axId val="549469840"/>
        <c:scaling>
          <c:orientation val="minMax"/>
        </c:scaling>
        <c:delete val="0"/>
        <c:axPos val="b"/>
        <c:numFmt formatCode="General" sourceLinked="1"/>
        <c:majorTickMark val="none"/>
        <c:minorTickMark val="out"/>
        <c:tickLblPos val="nextTo"/>
        <c:spPr>
          <a:noFill/>
          <a:ln w="19050" cap="flat" cmpd="sng" algn="ctr">
            <a:solidFill>
              <a:schemeClr val="tx1"/>
            </a:solidFill>
            <a:round/>
          </a:ln>
          <a:effectLst/>
        </c:spPr>
        <c:txPr>
          <a:bodyPr rot="-6000000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crossAx val="549475120"/>
        <c:crosses val="autoZero"/>
        <c:auto val="1"/>
        <c:lblAlgn val="ctr"/>
        <c:lblOffset val="100"/>
        <c:noMultiLvlLbl val="0"/>
      </c:catAx>
      <c:valAx>
        <c:axId val="549475120"/>
        <c:scaling>
          <c:orientation val="minMax"/>
          <c:min val="38"/>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chemeClr val="tx1"/>
                    </a:solidFill>
                    <a:latin typeface="+mn-lt"/>
                    <a:ea typeface="+mn-ea"/>
                    <a:cs typeface="+mn-cs"/>
                  </a:defRPr>
                </a:pPr>
                <a:r>
                  <a:rPr lang="en-US"/>
                  <a:t>Body Weight (lbs)</a:t>
                </a:r>
              </a:p>
            </c:rich>
          </c:tx>
          <c:overlay val="0"/>
          <c:spPr>
            <a:noFill/>
            <a:ln>
              <a:noFill/>
            </a:ln>
            <a:effectLst/>
          </c:spPr>
          <c:txPr>
            <a:bodyPr rot="-540000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title>
        <c:numFmt formatCode="0" sourceLinked="0"/>
        <c:majorTickMark val="out"/>
        <c:minorTickMark val="none"/>
        <c:tickLblPos val="nextTo"/>
        <c:spPr>
          <a:noFill/>
          <a:ln w="19050">
            <a:solidFill>
              <a:schemeClr val="tx1"/>
            </a:solidFill>
          </a:ln>
          <a:effectLst/>
        </c:spPr>
        <c:txPr>
          <a:bodyPr rot="-6000000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crossAx val="549469840"/>
        <c:crosses val="autoZero"/>
        <c:crossBetween val="between"/>
      </c:valAx>
      <c:spPr>
        <a:noFill/>
        <a:ln>
          <a:noFill/>
        </a:ln>
        <a:effectLst/>
      </c:spPr>
    </c:plotArea>
    <c:legend>
      <c:legendPos val="r"/>
      <c:layout>
        <c:manualLayout>
          <c:xMode val="edge"/>
          <c:yMode val="edge"/>
          <c:x val="0.84024848644329786"/>
          <c:y val="1.2403877146935579E-2"/>
          <c:w val="0.14482413624367785"/>
          <c:h val="0.8577626398673851"/>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accent2">
        <a:lumMod val="60000"/>
        <a:lumOff val="40000"/>
      </a:schemeClr>
    </a:solidFill>
    <a:ln w="9525" cap="flat" cmpd="sng" algn="ctr">
      <a:solidFill>
        <a:schemeClr val="tx1">
          <a:lumMod val="15000"/>
          <a:lumOff val="85000"/>
        </a:schemeClr>
      </a:solidFill>
      <a:round/>
    </a:ln>
    <a:effectLst/>
  </c:spPr>
  <c:txPr>
    <a:bodyPr/>
    <a:lstStyle/>
    <a:p>
      <a:pPr>
        <a:defRPr sz="1400" b="1">
          <a:solidFill>
            <a:schemeClr val="tx1"/>
          </a:solidFill>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[2026 WV Buck Test Data Report week 6_digital.xlsx]Gain Data!PivotTable2</c:name>
    <c:fmtId val="6"/>
  </c:pivotSource>
  <c:chart>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6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6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6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6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6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6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6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6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6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6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9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9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9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9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9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9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9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9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9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9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0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0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0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0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0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0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0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0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0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0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1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1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1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1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1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1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1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1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1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1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2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2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2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2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2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2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2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2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2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2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3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3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3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3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3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3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3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3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3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3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4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4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4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4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4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4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4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4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4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4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5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5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5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5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5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5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5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5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5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5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6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61"/>
        <c:spPr>
          <a:solidFill>
            <a:schemeClr val="accent1"/>
          </a:solidFill>
          <a:ln w="28575" cap="rnd">
            <a:solidFill>
              <a:schemeClr val="accent1"/>
            </a:solidFill>
            <a:round/>
          </a:ln>
          <a:effectLst/>
        </c:spPr>
        <c:marker>
          <c:symbol val="none"/>
        </c:marker>
      </c:pivotFmt>
    </c:pivotFmts>
    <c:plotArea>
      <c:layout>
        <c:manualLayout>
          <c:layoutTarget val="inner"/>
          <c:xMode val="edge"/>
          <c:yMode val="edge"/>
          <c:x val="7.0932580101193785E-2"/>
          <c:y val="9.8066337030493805E-2"/>
          <c:w val="0.69082077517501439"/>
          <c:h val="0.72363984336764653"/>
        </c:manualLayout>
      </c:layout>
      <c:lineChart>
        <c:grouping val="standard"/>
        <c:varyColors val="0"/>
        <c:ser>
          <c:idx val="0"/>
          <c:order val="0"/>
          <c:tx>
            <c:strRef>
              <c:f>'Gain Data'!$B$1:$B$4</c:f>
              <c:strCache>
                <c:ptCount val="1"/>
                <c:pt idx="0">
                  <c:v>2 C Kikos - W - 8800</c:v>
                </c:pt>
              </c:strCache>
            </c:strRef>
          </c:tx>
          <c:spPr>
            <a:ln w="28575" cap="rnd">
              <a:solidFill>
                <a:schemeClr val="accent1"/>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Data'!$B$5:$B$8</c:f>
              <c:numCache>
                <c:formatCode>0.00</c:formatCode>
                <c:ptCount val="4"/>
                <c:pt idx="0">
                  <c:v>0.13333333333333286</c:v>
                </c:pt>
                <c:pt idx="1">
                  <c:v>-9.9999999999999395E-2</c:v>
                </c:pt>
                <c:pt idx="2">
                  <c:v>-4.2857142857142448E-2</c:v>
                </c:pt>
                <c:pt idx="3">
                  <c:v>0.41428571428571409</c:v>
                </c:pt>
              </c:numCache>
            </c:numRef>
          </c:val>
          <c:smooth val="0"/>
          <c:extLst>
            <c:ext xmlns:c16="http://schemas.microsoft.com/office/drawing/2014/chart" uri="{C3380CC4-5D6E-409C-BE32-E72D297353CC}">
              <c16:uniqueId val="{00000000-9B0E-4479-B405-3DFACDF9B795}"/>
            </c:ext>
          </c:extLst>
        </c:ser>
        <c:ser>
          <c:idx val="1"/>
          <c:order val="1"/>
          <c:tx>
            <c:strRef>
              <c:f>'Gain Data'!$C$1:$C$4</c:f>
              <c:strCache>
                <c:ptCount val="1"/>
                <c:pt idx="0">
                  <c:v>2 C Kikos - W - 8801</c:v>
                </c:pt>
              </c:strCache>
            </c:strRef>
          </c:tx>
          <c:spPr>
            <a:ln w="28575" cap="rnd">
              <a:solidFill>
                <a:schemeClr val="accent2"/>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Data'!$C$5:$C$8</c:f>
              <c:numCache>
                <c:formatCode>0.00</c:formatCode>
                <c:ptCount val="4"/>
                <c:pt idx="0">
                  <c:v>0.17777777777777792</c:v>
                </c:pt>
                <c:pt idx="1">
                  <c:v>0.32857142857142818</c:v>
                </c:pt>
                <c:pt idx="2">
                  <c:v>0.25714285714285773</c:v>
                </c:pt>
                <c:pt idx="3">
                  <c:v>0.25714285714285673</c:v>
                </c:pt>
              </c:numCache>
            </c:numRef>
          </c:val>
          <c:smooth val="0"/>
          <c:extLst>
            <c:ext xmlns:c16="http://schemas.microsoft.com/office/drawing/2014/chart" uri="{C3380CC4-5D6E-409C-BE32-E72D297353CC}">
              <c16:uniqueId val="{00000000-88C9-4600-81D9-CCE67AC85881}"/>
            </c:ext>
          </c:extLst>
        </c:ser>
        <c:ser>
          <c:idx val="2"/>
          <c:order val="2"/>
          <c:tx>
            <c:strRef>
              <c:f>'Gain Data'!$D$1:$D$4</c:f>
              <c:strCache>
                <c:ptCount val="1"/>
                <c:pt idx="0">
                  <c:v>2 C Kikos - W - 8802</c:v>
                </c:pt>
              </c:strCache>
            </c:strRef>
          </c:tx>
          <c:spPr>
            <a:ln w="28575" cap="rnd">
              <a:solidFill>
                <a:schemeClr val="accent3"/>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Data'!$D$5:$D$8</c:f>
              <c:numCache>
                <c:formatCode>0.00</c:formatCode>
                <c:ptCount val="4"/>
                <c:pt idx="0">
                  <c:v>0.28333333333333344</c:v>
                </c:pt>
                <c:pt idx="1">
                  <c:v>-0.10714285714285714</c:v>
                </c:pt>
                <c:pt idx="2">
                  <c:v>0.24285714285714274</c:v>
                </c:pt>
                <c:pt idx="3">
                  <c:v>0.38571428571428562</c:v>
                </c:pt>
              </c:numCache>
            </c:numRef>
          </c:val>
          <c:smooth val="0"/>
          <c:extLst>
            <c:ext xmlns:c16="http://schemas.microsoft.com/office/drawing/2014/chart" uri="{C3380CC4-5D6E-409C-BE32-E72D297353CC}">
              <c16:uniqueId val="{00000001-88C9-4600-81D9-CCE67AC85881}"/>
            </c:ext>
          </c:extLst>
        </c:ser>
        <c:ser>
          <c:idx val="3"/>
          <c:order val="3"/>
          <c:tx>
            <c:strRef>
              <c:f>'Gain Data'!$E$1:$E$4</c:f>
              <c:strCache>
                <c:ptCount val="1"/>
                <c:pt idx="0">
                  <c:v>2 C Kikos - W - 8803</c:v>
                </c:pt>
              </c:strCache>
            </c:strRef>
          </c:tx>
          <c:spPr>
            <a:ln w="28575" cap="rnd">
              <a:solidFill>
                <a:schemeClr val="accent4"/>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Data'!$E$5:$E$8</c:f>
              <c:numCache>
                <c:formatCode>0.00</c:formatCode>
                <c:ptCount val="4"/>
                <c:pt idx="0">
                  <c:v>0.30000000000000032</c:v>
                </c:pt>
                <c:pt idx="1">
                  <c:v>-0.61428571428571443</c:v>
                </c:pt>
                <c:pt idx="2">
                  <c:v>1.4285714285713982E-2</c:v>
                </c:pt>
                <c:pt idx="3">
                  <c:v>0.34285714285714314</c:v>
                </c:pt>
              </c:numCache>
            </c:numRef>
          </c:val>
          <c:smooth val="0"/>
          <c:extLst>
            <c:ext xmlns:c16="http://schemas.microsoft.com/office/drawing/2014/chart" uri="{C3380CC4-5D6E-409C-BE32-E72D297353CC}">
              <c16:uniqueId val="{00000002-88C9-4600-81D9-CCE67AC85881}"/>
            </c:ext>
          </c:extLst>
        </c:ser>
        <c:ser>
          <c:idx val="4"/>
          <c:order val="4"/>
          <c:tx>
            <c:strRef>
              <c:f>'Gain Data'!$F$1:$F$4</c:f>
              <c:strCache>
                <c:ptCount val="1"/>
                <c:pt idx="0">
                  <c:v>2 C Kikos - W - 8804</c:v>
                </c:pt>
              </c:strCache>
            </c:strRef>
          </c:tx>
          <c:spPr>
            <a:ln w="28575" cap="rnd">
              <a:solidFill>
                <a:schemeClr val="accent5"/>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Data'!$F$5:$F$8</c:f>
              <c:numCache>
                <c:formatCode>0.00</c:formatCode>
                <c:ptCount val="4"/>
                <c:pt idx="0">
                  <c:v>0.15555555555555539</c:v>
                </c:pt>
                <c:pt idx="1">
                  <c:v>-4.2857142857142962E-2</c:v>
                </c:pt>
                <c:pt idx="2">
                  <c:v>0.37142857142857161</c:v>
                </c:pt>
                <c:pt idx="3">
                  <c:v>0.19999999999999979</c:v>
                </c:pt>
              </c:numCache>
            </c:numRef>
          </c:val>
          <c:smooth val="0"/>
          <c:extLst>
            <c:ext xmlns:c16="http://schemas.microsoft.com/office/drawing/2014/chart" uri="{C3380CC4-5D6E-409C-BE32-E72D297353CC}">
              <c16:uniqueId val="{00000058-88C9-4600-81D9-CCE67AC85881}"/>
            </c:ext>
          </c:extLst>
        </c:ser>
        <c:ser>
          <c:idx val="5"/>
          <c:order val="5"/>
          <c:tx>
            <c:strRef>
              <c:f>'Gain Data'!$I$1:$I$4</c:f>
              <c:strCache>
                <c:ptCount val="1"/>
                <c:pt idx="0">
                  <c:v>7 Stands Farm  - W - 8765</c:v>
                </c:pt>
              </c:strCache>
            </c:strRef>
          </c:tx>
          <c:spPr>
            <a:ln w="28575" cap="rnd">
              <a:solidFill>
                <a:schemeClr val="accent6"/>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Data'!$I$5:$I$8</c:f>
              <c:numCache>
                <c:formatCode>0.00</c:formatCode>
                <c:ptCount val="4"/>
                <c:pt idx="0">
                  <c:v>0.51111111111111129</c:v>
                </c:pt>
                <c:pt idx="1">
                  <c:v>4.2857142857142962E-2</c:v>
                </c:pt>
                <c:pt idx="2">
                  <c:v>-9.9999999999999895E-2</c:v>
                </c:pt>
                <c:pt idx="3">
                  <c:v>0.32857142857142818</c:v>
                </c:pt>
              </c:numCache>
            </c:numRef>
          </c:val>
          <c:smooth val="0"/>
          <c:extLst>
            <c:ext xmlns:c16="http://schemas.microsoft.com/office/drawing/2014/chart" uri="{C3380CC4-5D6E-409C-BE32-E72D297353CC}">
              <c16:uniqueId val="{00000059-88C9-4600-81D9-CCE67AC85881}"/>
            </c:ext>
          </c:extLst>
        </c:ser>
        <c:ser>
          <c:idx val="6"/>
          <c:order val="6"/>
          <c:tx>
            <c:strRef>
              <c:f>'Gain Data'!$J$1:$J$4</c:f>
              <c:strCache>
                <c:ptCount val="1"/>
                <c:pt idx="0">
                  <c:v>7 Stands Farm  - W - 8766</c:v>
                </c:pt>
              </c:strCache>
            </c:strRef>
          </c:tx>
          <c:spPr>
            <a:ln w="28575" cap="rnd">
              <a:solidFill>
                <a:schemeClr val="accent1">
                  <a:lumMod val="6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Data'!$J$5:$J$8</c:f>
              <c:numCache>
                <c:formatCode>0.00</c:formatCode>
                <c:ptCount val="4"/>
                <c:pt idx="0">
                  <c:v>0.594444444444445</c:v>
                </c:pt>
                <c:pt idx="1">
                  <c:v>3.5714285714284699E-2</c:v>
                </c:pt>
                <c:pt idx="2">
                  <c:v>0.18571428571428633</c:v>
                </c:pt>
                <c:pt idx="3">
                  <c:v>0.39999999999999958</c:v>
                </c:pt>
              </c:numCache>
            </c:numRef>
          </c:val>
          <c:smooth val="0"/>
          <c:extLst>
            <c:ext xmlns:c16="http://schemas.microsoft.com/office/drawing/2014/chart" uri="{C3380CC4-5D6E-409C-BE32-E72D297353CC}">
              <c16:uniqueId val="{0000005A-88C9-4600-81D9-CCE67AC85881}"/>
            </c:ext>
          </c:extLst>
        </c:ser>
        <c:ser>
          <c:idx val="7"/>
          <c:order val="7"/>
          <c:tx>
            <c:strRef>
              <c:f>'Gain Data'!$M$1:$M$4</c:f>
              <c:strCache>
                <c:ptCount val="1"/>
                <c:pt idx="0">
                  <c:v>Ashfield Farm Kikos - W - 8777</c:v>
                </c:pt>
              </c:strCache>
            </c:strRef>
          </c:tx>
          <c:spPr>
            <a:ln w="28575" cap="rnd">
              <a:solidFill>
                <a:schemeClr val="accent2">
                  <a:lumMod val="6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Data'!$M$5:$M$8</c:f>
              <c:numCache>
                <c:formatCode>0.00</c:formatCode>
                <c:ptCount val="4"/>
                <c:pt idx="0">
                  <c:v>0.2777777777777774</c:v>
                </c:pt>
                <c:pt idx="1">
                  <c:v>-2.8571428571427963E-2</c:v>
                </c:pt>
                <c:pt idx="2">
                  <c:v>2.857142857142847E-2</c:v>
                </c:pt>
                <c:pt idx="3">
                  <c:v>0.5714285714285714</c:v>
                </c:pt>
              </c:numCache>
            </c:numRef>
          </c:val>
          <c:smooth val="0"/>
          <c:extLst>
            <c:ext xmlns:c16="http://schemas.microsoft.com/office/drawing/2014/chart" uri="{C3380CC4-5D6E-409C-BE32-E72D297353CC}">
              <c16:uniqueId val="{0000005B-88C9-4600-81D9-CCE67AC85881}"/>
            </c:ext>
          </c:extLst>
        </c:ser>
        <c:ser>
          <c:idx val="8"/>
          <c:order val="8"/>
          <c:tx>
            <c:strRef>
              <c:f>'Gain Data'!$N$1:$N$4</c:f>
              <c:strCache>
                <c:ptCount val="1"/>
                <c:pt idx="0">
                  <c:v>Ashfield Farm Kikos - W - 8778</c:v>
                </c:pt>
              </c:strCache>
            </c:strRef>
          </c:tx>
          <c:spPr>
            <a:ln w="28575" cap="rnd">
              <a:solidFill>
                <a:schemeClr val="accent3">
                  <a:lumMod val="6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Data'!$N$5:$N$8</c:f>
              <c:numCache>
                <c:formatCode>0.00</c:formatCode>
                <c:ptCount val="4"/>
                <c:pt idx="0">
                  <c:v>0.30555555555555558</c:v>
                </c:pt>
                <c:pt idx="1">
                  <c:v>-0.30714285714285744</c:v>
                </c:pt>
                <c:pt idx="2">
                  <c:v>-0.6428571428571429</c:v>
                </c:pt>
                <c:pt idx="3">
                  <c:v>0.51428571428571446</c:v>
                </c:pt>
              </c:numCache>
            </c:numRef>
          </c:val>
          <c:smooth val="0"/>
          <c:extLst>
            <c:ext xmlns:c16="http://schemas.microsoft.com/office/drawing/2014/chart" uri="{C3380CC4-5D6E-409C-BE32-E72D297353CC}">
              <c16:uniqueId val="{0000005C-88C9-4600-81D9-CCE67AC85881}"/>
            </c:ext>
          </c:extLst>
        </c:ser>
        <c:ser>
          <c:idx val="9"/>
          <c:order val="9"/>
          <c:tx>
            <c:strRef>
              <c:f>'Gain Data'!$O$1:$O$4</c:f>
              <c:strCache>
                <c:ptCount val="1"/>
                <c:pt idx="0">
                  <c:v>Ashfield Farm Kikos - W - 8779</c:v>
                </c:pt>
              </c:strCache>
            </c:strRef>
          </c:tx>
          <c:spPr>
            <a:ln w="28575" cap="rnd">
              <a:solidFill>
                <a:schemeClr val="accent4">
                  <a:lumMod val="6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Data'!$O$5:$O$8</c:f>
              <c:numCache>
                <c:formatCode>0.00</c:formatCode>
                <c:ptCount val="4"/>
                <c:pt idx="0">
                  <c:v>0.46666666666666656</c:v>
                </c:pt>
                <c:pt idx="1">
                  <c:v>-0.40000000000000008</c:v>
                </c:pt>
                <c:pt idx="2">
                  <c:v>0.17142857142857185</c:v>
                </c:pt>
                <c:pt idx="3">
                  <c:v>0.12857142857142836</c:v>
                </c:pt>
              </c:numCache>
            </c:numRef>
          </c:val>
          <c:smooth val="0"/>
          <c:extLst>
            <c:ext xmlns:c16="http://schemas.microsoft.com/office/drawing/2014/chart" uri="{C3380CC4-5D6E-409C-BE32-E72D297353CC}">
              <c16:uniqueId val="{0000005D-88C9-4600-81D9-CCE67AC85881}"/>
            </c:ext>
          </c:extLst>
        </c:ser>
        <c:ser>
          <c:idx val="10"/>
          <c:order val="10"/>
          <c:tx>
            <c:strRef>
              <c:f>'Gain Data'!$P$1:$P$4</c:f>
              <c:strCache>
                <c:ptCount val="1"/>
                <c:pt idx="0">
                  <c:v>Ashfield Farm Kikos - W - 8780</c:v>
                </c:pt>
              </c:strCache>
            </c:strRef>
          </c:tx>
          <c:spPr>
            <a:ln w="28575" cap="rnd">
              <a:solidFill>
                <a:schemeClr val="accent5">
                  <a:lumMod val="6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Data'!$P$5:$P$8</c:f>
              <c:numCache>
                <c:formatCode>0.00</c:formatCode>
                <c:ptCount val="4"/>
                <c:pt idx="0">
                  <c:v>0.33333333333333331</c:v>
                </c:pt>
                <c:pt idx="1">
                  <c:v>-9.9999999999999895E-2</c:v>
                </c:pt>
                <c:pt idx="2">
                  <c:v>0.17142857142857132</c:v>
                </c:pt>
                <c:pt idx="3">
                  <c:v>0.8571428571428571</c:v>
                </c:pt>
              </c:numCache>
            </c:numRef>
          </c:val>
          <c:smooth val="0"/>
          <c:extLst>
            <c:ext xmlns:c16="http://schemas.microsoft.com/office/drawing/2014/chart" uri="{C3380CC4-5D6E-409C-BE32-E72D297353CC}">
              <c16:uniqueId val="{0000005E-88C9-4600-81D9-CCE67AC85881}"/>
            </c:ext>
          </c:extLst>
        </c:ser>
        <c:ser>
          <c:idx val="11"/>
          <c:order val="11"/>
          <c:tx>
            <c:strRef>
              <c:f>'Gain Data'!$Q$1:$Q$4</c:f>
              <c:strCache>
                <c:ptCount val="1"/>
                <c:pt idx="0">
                  <c:v>Ashfield Farm Kikos - W - 8781</c:v>
                </c:pt>
              </c:strCache>
            </c:strRef>
          </c:tx>
          <c:spPr>
            <a:ln w="28575" cap="rnd">
              <a:solidFill>
                <a:schemeClr val="accent6">
                  <a:lumMod val="6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Data'!$Q$5:$Q$8</c:f>
              <c:numCache>
                <c:formatCode>0.00</c:formatCode>
                <c:ptCount val="4"/>
                <c:pt idx="0">
                  <c:v>0.51666666666666727</c:v>
                </c:pt>
                <c:pt idx="1">
                  <c:v>-0.43571428571428633</c:v>
                </c:pt>
                <c:pt idx="2">
                  <c:v>0.42857142857142855</c:v>
                </c:pt>
                <c:pt idx="3">
                  <c:v>-0.14285714285714285</c:v>
                </c:pt>
              </c:numCache>
            </c:numRef>
          </c:val>
          <c:smooth val="0"/>
          <c:extLst>
            <c:ext xmlns:c16="http://schemas.microsoft.com/office/drawing/2014/chart" uri="{C3380CC4-5D6E-409C-BE32-E72D297353CC}">
              <c16:uniqueId val="{0000005F-88C9-4600-81D9-CCE67AC85881}"/>
            </c:ext>
          </c:extLst>
        </c:ser>
        <c:ser>
          <c:idx val="12"/>
          <c:order val="12"/>
          <c:tx>
            <c:strRef>
              <c:f>'Gain Data'!$R$1:$R$4</c:f>
              <c:strCache>
                <c:ptCount val="1"/>
                <c:pt idx="0">
                  <c:v>Ashfield Farm Kikos - W - 8782</c:v>
                </c:pt>
              </c:strCache>
            </c:strRef>
          </c:tx>
          <c:spPr>
            <a:ln w="28575" cap="rnd">
              <a:solidFill>
                <a:schemeClr val="accent1">
                  <a:lumMod val="80000"/>
                  <a:lumOff val="2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Data'!$R$5:$R$8</c:f>
              <c:numCache>
                <c:formatCode>0.00</c:formatCode>
                <c:ptCount val="4"/>
                <c:pt idx="0">
                  <c:v>5.0000000000000315E-2</c:v>
                </c:pt>
                <c:pt idx="1">
                  <c:v>0.19285714285714256</c:v>
                </c:pt>
                <c:pt idx="2">
                  <c:v>-4.2857142857142962E-2</c:v>
                </c:pt>
                <c:pt idx="3">
                  <c:v>0.30000000000000021</c:v>
                </c:pt>
              </c:numCache>
            </c:numRef>
          </c:val>
          <c:smooth val="0"/>
          <c:extLst>
            <c:ext xmlns:c16="http://schemas.microsoft.com/office/drawing/2014/chart" uri="{C3380CC4-5D6E-409C-BE32-E72D297353CC}">
              <c16:uniqueId val="{00000060-88C9-4600-81D9-CCE67AC85881}"/>
            </c:ext>
          </c:extLst>
        </c:ser>
        <c:ser>
          <c:idx val="13"/>
          <c:order val="13"/>
          <c:tx>
            <c:strRef>
              <c:f>'Gain Data'!$S$1:$S$4</c:f>
              <c:strCache>
                <c:ptCount val="1"/>
                <c:pt idx="0">
                  <c:v>Ashfield Farm Kikos - W - 8783</c:v>
                </c:pt>
              </c:strCache>
            </c:strRef>
          </c:tx>
          <c:spPr>
            <a:ln w="28575" cap="rnd">
              <a:solidFill>
                <a:schemeClr val="accent2">
                  <a:lumMod val="80000"/>
                  <a:lumOff val="2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Data'!$S$5:$S$8</c:f>
              <c:numCache>
                <c:formatCode>0.00</c:formatCode>
                <c:ptCount val="4"/>
                <c:pt idx="0">
                  <c:v>1.666666666666651E-2</c:v>
                </c:pt>
                <c:pt idx="1">
                  <c:v>#N/A</c:v>
                </c:pt>
                <c:pt idx="2">
                  <c:v>#N/A</c:v>
                </c:pt>
                <c:pt idx="3">
                  <c:v>#N/A</c:v>
                </c:pt>
              </c:numCache>
            </c:numRef>
          </c:val>
          <c:smooth val="0"/>
          <c:extLst>
            <c:ext xmlns:c16="http://schemas.microsoft.com/office/drawing/2014/chart" uri="{C3380CC4-5D6E-409C-BE32-E72D297353CC}">
              <c16:uniqueId val="{00000061-88C9-4600-81D9-CCE67AC85881}"/>
            </c:ext>
          </c:extLst>
        </c:ser>
        <c:ser>
          <c:idx val="14"/>
          <c:order val="14"/>
          <c:tx>
            <c:strRef>
              <c:f>'Gain Data'!$T$1:$T$4</c:f>
              <c:strCache>
                <c:ptCount val="1"/>
                <c:pt idx="0">
                  <c:v>Ashfield Farm Kikos - W - 8784</c:v>
                </c:pt>
              </c:strCache>
            </c:strRef>
          </c:tx>
          <c:spPr>
            <a:ln w="28575" cap="rnd">
              <a:solidFill>
                <a:schemeClr val="accent3">
                  <a:lumMod val="80000"/>
                  <a:lumOff val="2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Data'!$T$5:$T$8</c:f>
              <c:numCache>
                <c:formatCode>0.00</c:formatCode>
                <c:ptCount val="4"/>
                <c:pt idx="0">
                  <c:v>0.41111111111111143</c:v>
                </c:pt>
                <c:pt idx="1">
                  <c:v>-0.2857142857142857</c:v>
                </c:pt>
                <c:pt idx="2">
                  <c:v>-4.2857142857142962E-2</c:v>
                </c:pt>
                <c:pt idx="3">
                  <c:v>0.27142857142857124</c:v>
                </c:pt>
              </c:numCache>
            </c:numRef>
          </c:val>
          <c:smooth val="0"/>
          <c:extLst>
            <c:ext xmlns:c16="http://schemas.microsoft.com/office/drawing/2014/chart" uri="{C3380CC4-5D6E-409C-BE32-E72D297353CC}">
              <c16:uniqueId val="{00000062-88C9-4600-81D9-CCE67AC85881}"/>
            </c:ext>
          </c:extLst>
        </c:ser>
        <c:ser>
          <c:idx val="15"/>
          <c:order val="15"/>
          <c:tx>
            <c:strRef>
              <c:f>'Gain Data'!$W$1:$W$4</c:f>
              <c:strCache>
                <c:ptCount val="1"/>
                <c:pt idx="0">
                  <c:v>Barnhart Farms  - W - 8758</c:v>
                </c:pt>
              </c:strCache>
            </c:strRef>
          </c:tx>
          <c:spPr>
            <a:ln w="28575" cap="rnd">
              <a:solidFill>
                <a:schemeClr val="accent4">
                  <a:lumMod val="80000"/>
                  <a:lumOff val="2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Data'!$W$5:$W$8</c:f>
              <c:numCache>
                <c:formatCode>0.00</c:formatCode>
                <c:ptCount val="4"/>
                <c:pt idx="0">
                  <c:v>-0.25</c:v>
                </c:pt>
                <c:pt idx="1">
                  <c:v>0.14999999999999961</c:v>
                </c:pt>
                <c:pt idx="2">
                  <c:v>7.1428571428571425E-2</c:v>
                </c:pt>
                <c:pt idx="3">
                  <c:v>0.31428571428571467</c:v>
                </c:pt>
              </c:numCache>
            </c:numRef>
          </c:val>
          <c:smooth val="0"/>
          <c:extLst>
            <c:ext xmlns:c16="http://schemas.microsoft.com/office/drawing/2014/chart" uri="{C3380CC4-5D6E-409C-BE32-E72D297353CC}">
              <c16:uniqueId val="{00000063-88C9-4600-81D9-CCE67AC85881}"/>
            </c:ext>
          </c:extLst>
        </c:ser>
        <c:ser>
          <c:idx val="16"/>
          <c:order val="16"/>
          <c:tx>
            <c:strRef>
              <c:f>'Gain Data'!$X$1:$X$4</c:f>
              <c:strCache>
                <c:ptCount val="1"/>
                <c:pt idx="0">
                  <c:v>Barnhart Farms  - W - 8759</c:v>
                </c:pt>
              </c:strCache>
            </c:strRef>
          </c:tx>
          <c:spPr>
            <a:ln w="28575" cap="rnd">
              <a:solidFill>
                <a:schemeClr val="accent5">
                  <a:lumMod val="80000"/>
                  <a:lumOff val="2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Data'!$X$5:$X$8</c:f>
              <c:numCache>
                <c:formatCode>0.00</c:formatCode>
                <c:ptCount val="4"/>
                <c:pt idx="0">
                  <c:v>-4.4444444444444287E-2</c:v>
                </c:pt>
                <c:pt idx="1">
                  <c:v>5.714285714285694E-2</c:v>
                </c:pt>
                <c:pt idx="2">
                  <c:v>-5.714285714285694E-2</c:v>
                </c:pt>
                <c:pt idx="3">
                  <c:v>0.2857142857142857</c:v>
                </c:pt>
              </c:numCache>
            </c:numRef>
          </c:val>
          <c:smooth val="0"/>
          <c:extLst>
            <c:ext xmlns:c16="http://schemas.microsoft.com/office/drawing/2014/chart" uri="{C3380CC4-5D6E-409C-BE32-E72D297353CC}">
              <c16:uniqueId val="{00000064-88C9-4600-81D9-CCE67AC85881}"/>
            </c:ext>
          </c:extLst>
        </c:ser>
        <c:ser>
          <c:idx val="17"/>
          <c:order val="17"/>
          <c:tx>
            <c:strRef>
              <c:f>'Gain Data'!$Y$1:$Y$4</c:f>
              <c:strCache>
                <c:ptCount val="1"/>
                <c:pt idx="0">
                  <c:v>Barnhart Farms  - W - 8760</c:v>
                </c:pt>
              </c:strCache>
            </c:strRef>
          </c:tx>
          <c:spPr>
            <a:ln w="28575" cap="rnd">
              <a:solidFill>
                <a:schemeClr val="accent6">
                  <a:lumMod val="80000"/>
                  <a:lumOff val="2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Data'!$Y$5:$Y$8</c:f>
              <c:numCache>
                <c:formatCode>0.00</c:formatCode>
                <c:ptCount val="4"/>
                <c:pt idx="0">
                  <c:v>-0.12777777777777802</c:v>
                </c:pt>
                <c:pt idx="1">
                  <c:v>0.16428571428571459</c:v>
                </c:pt>
                <c:pt idx="2">
                  <c:v>0.45714285714285652</c:v>
                </c:pt>
                <c:pt idx="3">
                  <c:v>0.41428571428571409</c:v>
                </c:pt>
              </c:numCache>
            </c:numRef>
          </c:val>
          <c:smooth val="0"/>
          <c:extLst>
            <c:ext xmlns:c16="http://schemas.microsoft.com/office/drawing/2014/chart" uri="{C3380CC4-5D6E-409C-BE32-E72D297353CC}">
              <c16:uniqueId val="{00000065-88C9-4600-81D9-CCE67AC85881}"/>
            </c:ext>
          </c:extLst>
        </c:ser>
        <c:ser>
          <c:idx val="18"/>
          <c:order val="18"/>
          <c:tx>
            <c:strRef>
              <c:f>'Gain Data'!$AB$1:$AB$4</c:f>
              <c:strCache>
                <c:ptCount val="1"/>
                <c:pt idx="0">
                  <c:v>Box T Farms - W - 8773</c:v>
                </c:pt>
              </c:strCache>
            </c:strRef>
          </c:tx>
          <c:spPr>
            <a:ln w="28575" cap="rnd">
              <a:solidFill>
                <a:schemeClr val="accent1">
                  <a:lumMod val="8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Data'!$AB$5:$AB$8</c:f>
              <c:numCache>
                <c:formatCode>0.00</c:formatCode>
                <c:ptCount val="4"/>
                <c:pt idx="0">
                  <c:v>0.16666666666666666</c:v>
                </c:pt>
                <c:pt idx="1">
                  <c:v>-0.25714285714285723</c:v>
                </c:pt>
                <c:pt idx="2">
                  <c:v>2.857142857142847E-2</c:v>
                </c:pt>
                <c:pt idx="3">
                  <c:v>0.32857142857142818</c:v>
                </c:pt>
              </c:numCache>
            </c:numRef>
          </c:val>
          <c:smooth val="0"/>
          <c:extLst>
            <c:ext xmlns:c16="http://schemas.microsoft.com/office/drawing/2014/chart" uri="{C3380CC4-5D6E-409C-BE32-E72D297353CC}">
              <c16:uniqueId val="{00000066-88C9-4600-81D9-CCE67AC85881}"/>
            </c:ext>
          </c:extLst>
        </c:ser>
        <c:ser>
          <c:idx val="19"/>
          <c:order val="19"/>
          <c:tx>
            <c:strRef>
              <c:f>'Gain Data'!$AC$1:$AC$4</c:f>
              <c:strCache>
                <c:ptCount val="1"/>
                <c:pt idx="0">
                  <c:v>Box T Farms - W - 8774</c:v>
                </c:pt>
              </c:strCache>
            </c:strRef>
          </c:tx>
          <c:spPr>
            <a:ln w="28575" cap="rnd">
              <a:solidFill>
                <a:schemeClr val="accent2">
                  <a:lumMod val="8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Data'!$AC$5:$AC$8</c:f>
              <c:numCache>
                <c:formatCode>0.00</c:formatCode>
                <c:ptCount val="4"/>
                <c:pt idx="0">
                  <c:v>0.38333333333333325</c:v>
                </c:pt>
                <c:pt idx="1">
                  <c:v>-6.4285714285714182E-2</c:v>
                </c:pt>
                <c:pt idx="2">
                  <c:v>0.12857142857142836</c:v>
                </c:pt>
                <c:pt idx="3">
                  <c:v>0.44285714285714306</c:v>
                </c:pt>
              </c:numCache>
            </c:numRef>
          </c:val>
          <c:smooth val="0"/>
          <c:extLst>
            <c:ext xmlns:c16="http://schemas.microsoft.com/office/drawing/2014/chart" uri="{C3380CC4-5D6E-409C-BE32-E72D297353CC}">
              <c16:uniqueId val="{00000067-88C9-4600-81D9-CCE67AC85881}"/>
            </c:ext>
          </c:extLst>
        </c:ser>
        <c:ser>
          <c:idx val="20"/>
          <c:order val="20"/>
          <c:tx>
            <c:strRef>
              <c:f>'Gain Data'!$AF$1:$AF$4</c:f>
              <c:strCache>
                <c:ptCount val="1"/>
                <c:pt idx="0">
                  <c:v>Brashears Creek Kikos - W - 8799</c:v>
                </c:pt>
              </c:strCache>
            </c:strRef>
          </c:tx>
          <c:spPr>
            <a:ln w="28575" cap="rnd">
              <a:solidFill>
                <a:schemeClr val="accent3">
                  <a:lumMod val="8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Data'!$AF$5:$AF$8</c:f>
              <c:numCache>
                <c:formatCode>0.00</c:formatCode>
                <c:ptCount val="4"/>
                <c:pt idx="0">
                  <c:v>3.8888888888888654E-2</c:v>
                </c:pt>
                <c:pt idx="1">
                  <c:v>-7.1428571428567367E-3</c:v>
                </c:pt>
                <c:pt idx="2">
                  <c:v>0.12857142857142836</c:v>
                </c:pt>
                <c:pt idx="3">
                  <c:v>0.19999999999999979</c:v>
                </c:pt>
              </c:numCache>
            </c:numRef>
          </c:val>
          <c:smooth val="0"/>
          <c:extLst>
            <c:ext xmlns:c16="http://schemas.microsoft.com/office/drawing/2014/chart" uri="{C3380CC4-5D6E-409C-BE32-E72D297353CC}">
              <c16:uniqueId val="{00000068-88C9-4600-81D9-CCE67AC85881}"/>
            </c:ext>
          </c:extLst>
        </c:ser>
        <c:ser>
          <c:idx val="21"/>
          <c:order val="21"/>
          <c:tx>
            <c:strRef>
              <c:f>'Gain Data'!$AI$1:$AI$4</c:f>
              <c:strCache>
                <c:ptCount val="1"/>
                <c:pt idx="0">
                  <c:v>Cedar Hill Goats - W - 8789</c:v>
                </c:pt>
              </c:strCache>
            </c:strRef>
          </c:tx>
          <c:spPr>
            <a:ln w="28575" cap="rnd">
              <a:solidFill>
                <a:schemeClr val="accent4">
                  <a:lumMod val="8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Data'!$AI$5:$AI$8</c:f>
              <c:numCache>
                <c:formatCode>0.00</c:formatCode>
                <c:ptCount val="4"/>
                <c:pt idx="0">
                  <c:v>0.33888888888888896</c:v>
                </c:pt>
                <c:pt idx="1">
                  <c:v>0.10714285714285714</c:v>
                </c:pt>
                <c:pt idx="2">
                  <c:v>0.52857142857142791</c:v>
                </c:pt>
                <c:pt idx="3">
                  <c:v>0.35714285714285715</c:v>
                </c:pt>
              </c:numCache>
            </c:numRef>
          </c:val>
          <c:smooth val="0"/>
          <c:extLst>
            <c:ext xmlns:c16="http://schemas.microsoft.com/office/drawing/2014/chart" uri="{C3380CC4-5D6E-409C-BE32-E72D297353CC}">
              <c16:uniqueId val="{00000069-88C9-4600-81D9-CCE67AC85881}"/>
            </c:ext>
          </c:extLst>
        </c:ser>
        <c:ser>
          <c:idx val="22"/>
          <c:order val="22"/>
          <c:tx>
            <c:strRef>
              <c:f>'Gain Data'!$AJ$1:$AJ$4</c:f>
              <c:strCache>
                <c:ptCount val="1"/>
                <c:pt idx="0">
                  <c:v>Cedar Hill Goats - W - 8790</c:v>
                </c:pt>
              </c:strCache>
            </c:strRef>
          </c:tx>
          <c:spPr>
            <a:ln w="28575" cap="rnd">
              <a:solidFill>
                <a:schemeClr val="accent5">
                  <a:lumMod val="8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Data'!$AJ$5:$AJ$8</c:f>
              <c:numCache>
                <c:formatCode>0.00</c:formatCode>
                <c:ptCount val="4"/>
                <c:pt idx="0">
                  <c:v>0.18888888888888841</c:v>
                </c:pt>
                <c:pt idx="1">
                  <c:v>-0.34285714285714264</c:v>
                </c:pt>
                <c:pt idx="2">
                  <c:v>0.47142857142857103</c:v>
                </c:pt>
                <c:pt idx="3">
                  <c:v>0.44285714285714306</c:v>
                </c:pt>
              </c:numCache>
            </c:numRef>
          </c:val>
          <c:smooth val="0"/>
          <c:extLst>
            <c:ext xmlns:c16="http://schemas.microsoft.com/office/drawing/2014/chart" uri="{C3380CC4-5D6E-409C-BE32-E72D297353CC}">
              <c16:uniqueId val="{0000006A-88C9-4600-81D9-CCE67AC85881}"/>
            </c:ext>
          </c:extLst>
        </c:ser>
        <c:ser>
          <c:idx val="23"/>
          <c:order val="23"/>
          <c:tx>
            <c:strRef>
              <c:f>'Gain Data'!$AK$1:$AK$4</c:f>
              <c:strCache>
                <c:ptCount val="1"/>
                <c:pt idx="0">
                  <c:v>Cedar Hill Goats - W - 8791</c:v>
                </c:pt>
              </c:strCache>
            </c:strRef>
          </c:tx>
          <c:spPr>
            <a:ln w="28575" cap="rnd">
              <a:solidFill>
                <a:schemeClr val="accent6">
                  <a:lumMod val="8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Data'!$AK$5:$AK$8</c:f>
              <c:numCache>
                <c:formatCode>0.00</c:formatCode>
                <c:ptCount val="4"/>
                <c:pt idx="0">
                  <c:v>0.2333333333333335</c:v>
                </c:pt>
                <c:pt idx="1">
                  <c:v>-0.11428571428571489</c:v>
                </c:pt>
                <c:pt idx="2">
                  <c:v>0.17142857142857185</c:v>
                </c:pt>
                <c:pt idx="3">
                  <c:v>0.6428571428571429</c:v>
                </c:pt>
              </c:numCache>
            </c:numRef>
          </c:val>
          <c:smooth val="0"/>
          <c:extLst>
            <c:ext xmlns:c16="http://schemas.microsoft.com/office/drawing/2014/chart" uri="{C3380CC4-5D6E-409C-BE32-E72D297353CC}">
              <c16:uniqueId val="{0000006B-88C9-4600-81D9-CCE67AC85881}"/>
            </c:ext>
          </c:extLst>
        </c:ser>
        <c:ser>
          <c:idx val="24"/>
          <c:order val="24"/>
          <c:tx>
            <c:strRef>
              <c:f>'Gain Data'!$AN$1:$AN$4</c:f>
              <c:strCache>
                <c:ptCount val="1"/>
                <c:pt idx="0">
                  <c:v>Chey-View kikos - W - 8823</c:v>
                </c:pt>
              </c:strCache>
            </c:strRef>
          </c:tx>
          <c:spPr>
            <a:ln w="28575" cap="rnd">
              <a:solidFill>
                <a:schemeClr val="accent1">
                  <a:lumMod val="60000"/>
                  <a:lumOff val="4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Data'!$AN$5:$AN$8</c:f>
              <c:numCache>
                <c:formatCode>0.00</c:formatCode>
                <c:ptCount val="4"/>
                <c:pt idx="0">
                  <c:v>0.22777777777777747</c:v>
                </c:pt>
                <c:pt idx="1">
                  <c:v>-0.10714285714285714</c:v>
                </c:pt>
                <c:pt idx="2">
                  <c:v>0.47142857142857153</c:v>
                </c:pt>
                <c:pt idx="3">
                  <c:v>0.35714285714285715</c:v>
                </c:pt>
              </c:numCache>
            </c:numRef>
          </c:val>
          <c:smooth val="0"/>
          <c:extLst>
            <c:ext xmlns:c16="http://schemas.microsoft.com/office/drawing/2014/chart" uri="{C3380CC4-5D6E-409C-BE32-E72D297353CC}">
              <c16:uniqueId val="{0000006C-88C9-4600-81D9-CCE67AC85881}"/>
            </c:ext>
          </c:extLst>
        </c:ser>
        <c:ser>
          <c:idx val="25"/>
          <c:order val="25"/>
          <c:tx>
            <c:strRef>
              <c:f>'Gain Data'!$AO$1:$AO$4</c:f>
              <c:strCache>
                <c:ptCount val="1"/>
                <c:pt idx="0">
                  <c:v>Chey-View kikos - W - 8824</c:v>
                </c:pt>
              </c:strCache>
            </c:strRef>
          </c:tx>
          <c:spPr>
            <a:ln w="28575" cap="rnd">
              <a:solidFill>
                <a:schemeClr val="accent2">
                  <a:lumMod val="60000"/>
                  <a:lumOff val="4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Data'!$AO$5:$AO$8</c:f>
              <c:numCache>
                <c:formatCode>0.00</c:formatCode>
                <c:ptCount val="4"/>
                <c:pt idx="0">
                  <c:v>0.34444444444444422</c:v>
                </c:pt>
                <c:pt idx="1">
                  <c:v>1.4285714285714488E-2</c:v>
                </c:pt>
                <c:pt idx="2">
                  <c:v>0.32857142857142868</c:v>
                </c:pt>
                <c:pt idx="3">
                  <c:v>0.24285714285714274</c:v>
                </c:pt>
              </c:numCache>
            </c:numRef>
          </c:val>
          <c:smooth val="0"/>
          <c:extLst>
            <c:ext xmlns:c16="http://schemas.microsoft.com/office/drawing/2014/chart" uri="{C3380CC4-5D6E-409C-BE32-E72D297353CC}">
              <c16:uniqueId val="{0000006D-88C9-4600-81D9-CCE67AC85881}"/>
            </c:ext>
          </c:extLst>
        </c:ser>
        <c:ser>
          <c:idx val="26"/>
          <c:order val="26"/>
          <c:tx>
            <c:strRef>
              <c:f>'Gain Data'!$AP$1:$AP$4</c:f>
              <c:strCache>
                <c:ptCount val="1"/>
                <c:pt idx="0">
                  <c:v>Chey-View kikos - W - 8825</c:v>
                </c:pt>
              </c:strCache>
            </c:strRef>
          </c:tx>
          <c:spPr>
            <a:ln w="28575" cap="rnd">
              <a:solidFill>
                <a:schemeClr val="accent3">
                  <a:lumMod val="60000"/>
                  <a:lumOff val="4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Data'!$AP$5:$AP$8</c:f>
              <c:numCache>
                <c:formatCode>0.00</c:formatCode>
                <c:ptCount val="4"/>
                <c:pt idx="0">
                  <c:v>0.29444444444444429</c:v>
                </c:pt>
                <c:pt idx="1">
                  <c:v>-0.32142857142857145</c:v>
                </c:pt>
                <c:pt idx="2">
                  <c:v>0.22857142857142879</c:v>
                </c:pt>
                <c:pt idx="3">
                  <c:v>0.52857142857142791</c:v>
                </c:pt>
              </c:numCache>
            </c:numRef>
          </c:val>
          <c:smooth val="0"/>
          <c:extLst>
            <c:ext xmlns:c16="http://schemas.microsoft.com/office/drawing/2014/chart" uri="{C3380CC4-5D6E-409C-BE32-E72D297353CC}">
              <c16:uniqueId val="{0000006E-88C9-4600-81D9-CCE67AC85881}"/>
            </c:ext>
          </c:extLst>
        </c:ser>
        <c:ser>
          <c:idx val="27"/>
          <c:order val="27"/>
          <c:tx>
            <c:strRef>
              <c:f>'Gain Data'!$AS$1:$AS$4</c:f>
              <c:strCache>
                <c:ptCount val="1"/>
                <c:pt idx="0">
                  <c:v>Deep Fork Kikos - W - 8812</c:v>
                </c:pt>
              </c:strCache>
            </c:strRef>
          </c:tx>
          <c:spPr>
            <a:ln w="28575" cap="rnd">
              <a:solidFill>
                <a:schemeClr val="accent4">
                  <a:lumMod val="60000"/>
                  <a:lumOff val="4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Data'!$AS$5:$AS$8</c:f>
              <c:numCache>
                <c:formatCode>0.00</c:formatCode>
                <c:ptCount val="4"/>
                <c:pt idx="0">
                  <c:v>-0.34999999999999987</c:v>
                </c:pt>
                <c:pt idx="1">
                  <c:v>0.26428571428571396</c:v>
                </c:pt>
                <c:pt idx="2">
                  <c:v>0.20000000000000032</c:v>
                </c:pt>
                <c:pt idx="3">
                  <c:v>0.44285714285714306</c:v>
                </c:pt>
              </c:numCache>
            </c:numRef>
          </c:val>
          <c:smooth val="0"/>
          <c:extLst>
            <c:ext xmlns:c16="http://schemas.microsoft.com/office/drawing/2014/chart" uri="{C3380CC4-5D6E-409C-BE32-E72D297353CC}">
              <c16:uniqueId val="{0000006F-88C9-4600-81D9-CCE67AC85881}"/>
            </c:ext>
          </c:extLst>
        </c:ser>
        <c:ser>
          <c:idx val="28"/>
          <c:order val="28"/>
          <c:tx>
            <c:strRef>
              <c:f>'Gain Data'!$AT$1:$AT$4</c:f>
              <c:strCache>
                <c:ptCount val="1"/>
                <c:pt idx="0">
                  <c:v>Deep Fork Kikos - W - 8813</c:v>
                </c:pt>
              </c:strCache>
            </c:strRef>
          </c:tx>
          <c:spPr>
            <a:ln w="28575" cap="rnd">
              <a:solidFill>
                <a:schemeClr val="accent5">
                  <a:lumMod val="60000"/>
                  <a:lumOff val="4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Data'!$AT$5:$AT$8</c:f>
              <c:numCache>
                <c:formatCode>0.00</c:formatCode>
                <c:ptCount val="4"/>
                <c:pt idx="0">
                  <c:v>-0.43333333333333318</c:v>
                </c:pt>
                <c:pt idx="1">
                  <c:v>0.15714285714285683</c:v>
                </c:pt>
                <c:pt idx="2">
                  <c:v>0.35714285714285715</c:v>
                </c:pt>
                <c:pt idx="3">
                  <c:v>0.12857142857142836</c:v>
                </c:pt>
              </c:numCache>
            </c:numRef>
          </c:val>
          <c:smooth val="0"/>
          <c:extLst>
            <c:ext xmlns:c16="http://schemas.microsoft.com/office/drawing/2014/chart" uri="{C3380CC4-5D6E-409C-BE32-E72D297353CC}">
              <c16:uniqueId val="{00000070-88C9-4600-81D9-CCE67AC85881}"/>
            </c:ext>
          </c:extLst>
        </c:ser>
        <c:ser>
          <c:idx val="29"/>
          <c:order val="29"/>
          <c:tx>
            <c:strRef>
              <c:f>'Gain Data'!$AW$1:$AW$4</c:f>
              <c:strCache>
                <c:ptCount val="1"/>
                <c:pt idx="0">
                  <c:v>Dendar Farms - W - 8805</c:v>
                </c:pt>
              </c:strCache>
            </c:strRef>
          </c:tx>
          <c:spPr>
            <a:ln w="28575" cap="rnd">
              <a:solidFill>
                <a:schemeClr val="accent6">
                  <a:lumMod val="60000"/>
                  <a:lumOff val="4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Data'!$AW$5:$AW$8</c:f>
              <c:numCache>
                <c:formatCode>0.00</c:formatCode>
                <c:ptCount val="4"/>
                <c:pt idx="0">
                  <c:v>0.14999999999999977</c:v>
                </c:pt>
                <c:pt idx="1">
                  <c:v>0.13571428571428612</c:v>
                </c:pt>
                <c:pt idx="2">
                  <c:v>0.27142857142857124</c:v>
                </c:pt>
                <c:pt idx="3">
                  <c:v>0.7142857142857143</c:v>
                </c:pt>
              </c:numCache>
            </c:numRef>
          </c:val>
          <c:smooth val="0"/>
          <c:extLst>
            <c:ext xmlns:c16="http://schemas.microsoft.com/office/drawing/2014/chart" uri="{C3380CC4-5D6E-409C-BE32-E72D297353CC}">
              <c16:uniqueId val="{00000071-88C9-4600-81D9-CCE67AC85881}"/>
            </c:ext>
          </c:extLst>
        </c:ser>
        <c:ser>
          <c:idx val="30"/>
          <c:order val="30"/>
          <c:tx>
            <c:strRef>
              <c:f>'Gain Data'!$AX$1:$AX$4</c:f>
              <c:strCache>
                <c:ptCount val="1"/>
                <c:pt idx="0">
                  <c:v>Dendar Farms - W - 8806</c:v>
                </c:pt>
              </c:strCache>
            </c:strRef>
          </c:tx>
          <c:spPr>
            <a:ln w="28575" cap="rnd">
              <a:solidFill>
                <a:schemeClr val="accent1">
                  <a:lumMod val="5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Data'!$AX$5:$AX$8</c:f>
              <c:numCache>
                <c:formatCode>0.00</c:formatCode>
                <c:ptCount val="4"/>
                <c:pt idx="0">
                  <c:v>0.19444444444444445</c:v>
                </c:pt>
                <c:pt idx="1">
                  <c:v>0.19285714285714256</c:v>
                </c:pt>
                <c:pt idx="2">
                  <c:v>0.20000000000000032</c:v>
                </c:pt>
                <c:pt idx="3">
                  <c:v>0.34285714285714264</c:v>
                </c:pt>
              </c:numCache>
            </c:numRef>
          </c:val>
          <c:smooth val="0"/>
          <c:extLst>
            <c:ext xmlns:c16="http://schemas.microsoft.com/office/drawing/2014/chart" uri="{C3380CC4-5D6E-409C-BE32-E72D297353CC}">
              <c16:uniqueId val="{00000072-88C9-4600-81D9-CCE67AC85881}"/>
            </c:ext>
          </c:extLst>
        </c:ser>
        <c:ser>
          <c:idx val="31"/>
          <c:order val="31"/>
          <c:tx>
            <c:strRef>
              <c:f>'Gain Data'!$AY$1:$AY$4</c:f>
              <c:strCache>
                <c:ptCount val="1"/>
                <c:pt idx="0">
                  <c:v>Dendar Farms - W - 8807</c:v>
                </c:pt>
              </c:strCache>
            </c:strRef>
          </c:tx>
          <c:spPr>
            <a:ln w="28575" cap="rnd">
              <a:solidFill>
                <a:schemeClr val="accent2">
                  <a:lumMod val="5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Data'!$AY$5:$AY$8</c:f>
              <c:numCache>
                <c:formatCode>0.00</c:formatCode>
                <c:ptCount val="4"/>
                <c:pt idx="0">
                  <c:v>0.46666666666666656</c:v>
                </c:pt>
                <c:pt idx="1">
                  <c:v>0.12857142857142886</c:v>
                </c:pt>
                <c:pt idx="2">
                  <c:v>-4.2857142857142962E-2</c:v>
                </c:pt>
                <c:pt idx="3">
                  <c:v>0.38571428571428612</c:v>
                </c:pt>
              </c:numCache>
            </c:numRef>
          </c:val>
          <c:smooth val="0"/>
          <c:extLst>
            <c:ext xmlns:c16="http://schemas.microsoft.com/office/drawing/2014/chart" uri="{C3380CC4-5D6E-409C-BE32-E72D297353CC}">
              <c16:uniqueId val="{00000073-88C9-4600-81D9-CCE67AC85881}"/>
            </c:ext>
          </c:extLst>
        </c:ser>
        <c:ser>
          <c:idx val="32"/>
          <c:order val="32"/>
          <c:tx>
            <c:strRef>
              <c:f>'Gain Data'!$BB$1:$BB$4</c:f>
              <c:strCache>
                <c:ptCount val="1"/>
                <c:pt idx="0">
                  <c:v>Gimli Pond Kiko goats - W - 8761</c:v>
                </c:pt>
              </c:strCache>
            </c:strRef>
          </c:tx>
          <c:spPr>
            <a:ln w="28575" cap="rnd">
              <a:solidFill>
                <a:schemeClr val="accent3">
                  <a:lumMod val="5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Data'!$BB$5:$BB$8</c:f>
              <c:numCache>
                <c:formatCode>0.00</c:formatCode>
                <c:ptCount val="4"/>
                <c:pt idx="0">
                  <c:v>-0.12777777777777763</c:v>
                </c:pt>
                <c:pt idx="1">
                  <c:v>-0.39285714285714285</c:v>
                </c:pt>
                <c:pt idx="2">
                  <c:v>-0.27142857142857124</c:v>
                </c:pt>
                <c:pt idx="3">
                  <c:v>0.47142857142857103</c:v>
                </c:pt>
              </c:numCache>
            </c:numRef>
          </c:val>
          <c:smooth val="0"/>
          <c:extLst>
            <c:ext xmlns:c16="http://schemas.microsoft.com/office/drawing/2014/chart" uri="{C3380CC4-5D6E-409C-BE32-E72D297353CC}">
              <c16:uniqueId val="{00000074-88C9-4600-81D9-CCE67AC85881}"/>
            </c:ext>
          </c:extLst>
        </c:ser>
        <c:ser>
          <c:idx val="33"/>
          <c:order val="33"/>
          <c:tx>
            <c:strRef>
              <c:f>'Gain Data'!$BC$1:$BC$4</c:f>
              <c:strCache>
                <c:ptCount val="1"/>
                <c:pt idx="0">
                  <c:v>Gimli Pond Kiko goats - W - 8762</c:v>
                </c:pt>
              </c:strCache>
            </c:strRef>
          </c:tx>
          <c:spPr>
            <a:ln w="28575" cap="rnd">
              <a:solidFill>
                <a:schemeClr val="accent4">
                  <a:lumMod val="5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Data'!$BC$5:$BC$8</c:f>
              <c:numCache>
                <c:formatCode>0.00</c:formatCode>
                <c:ptCount val="4"/>
                <c:pt idx="0">
                  <c:v>5.0000000000000315E-2</c:v>
                </c:pt>
                <c:pt idx="1">
                  <c:v>-0.35000000000000042</c:v>
                </c:pt>
                <c:pt idx="2">
                  <c:v>0.2857142857142857</c:v>
                </c:pt>
                <c:pt idx="3">
                  <c:v>0.22857142857142879</c:v>
                </c:pt>
              </c:numCache>
            </c:numRef>
          </c:val>
          <c:smooth val="0"/>
          <c:extLst>
            <c:ext xmlns:c16="http://schemas.microsoft.com/office/drawing/2014/chart" uri="{C3380CC4-5D6E-409C-BE32-E72D297353CC}">
              <c16:uniqueId val="{00000075-88C9-4600-81D9-CCE67AC85881}"/>
            </c:ext>
          </c:extLst>
        </c:ser>
        <c:ser>
          <c:idx val="34"/>
          <c:order val="34"/>
          <c:tx>
            <c:strRef>
              <c:f>'Gain Data'!$BF$1:$BF$4</c:f>
              <c:strCache>
                <c:ptCount val="1"/>
                <c:pt idx="0">
                  <c:v>Gulfsouth Kikos - W - 8775</c:v>
                </c:pt>
              </c:strCache>
            </c:strRef>
          </c:tx>
          <c:spPr>
            <a:ln w="28575" cap="rnd">
              <a:solidFill>
                <a:schemeClr val="accent5">
                  <a:lumMod val="5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Data'!$BF$5:$BF$8</c:f>
              <c:numCache>
                <c:formatCode>0.00</c:formatCode>
                <c:ptCount val="4"/>
                <c:pt idx="0">
                  <c:v>-7.7777777777777696E-2</c:v>
                </c:pt>
                <c:pt idx="1">
                  <c:v>#N/A</c:v>
                </c:pt>
                <c:pt idx="2">
                  <c:v>#N/A</c:v>
                </c:pt>
                <c:pt idx="3">
                  <c:v>0</c:v>
                </c:pt>
              </c:numCache>
            </c:numRef>
          </c:val>
          <c:smooth val="0"/>
          <c:extLst>
            <c:ext xmlns:c16="http://schemas.microsoft.com/office/drawing/2014/chart" uri="{C3380CC4-5D6E-409C-BE32-E72D297353CC}">
              <c16:uniqueId val="{00000076-88C9-4600-81D9-CCE67AC85881}"/>
            </c:ext>
          </c:extLst>
        </c:ser>
        <c:ser>
          <c:idx val="35"/>
          <c:order val="35"/>
          <c:tx>
            <c:strRef>
              <c:f>'Gain Data'!$BG$1:$BG$4</c:f>
              <c:strCache>
                <c:ptCount val="1"/>
                <c:pt idx="0">
                  <c:v>Gulfsouth Kikos - W - 8776</c:v>
                </c:pt>
              </c:strCache>
            </c:strRef>
          </c:tx>
          <c:spPr>
            <a:ln w="28575" cap="rnd">
              <a:solidFill>
                <a:schemeClr val="accent6">
                  <a:lumMod val="5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Data'!$BG$5:$BG$8</c:f>
              <c:numCache>
                <c:formatCode>0.00</c:formatCode>
                <c:ptCount val="4"/>
                <c:pt idx="0">
                  <c:v>1.6666666666666902E-2</c:v>
                </c:pt>
                <c:pt idx="1">
                  <c:v>-6.4285714285714696E-2</c:v>
                </c:pt>
                <c:pt idx="2">
                  <c:v>0.27142857142857124</c:v>
                </c:pt>
                <c:pt idx="3">
                  <c:v>0.21428571428571427</c:v>
                </c:pt>
              </c:numCache>
            </c:numRef>
          </c:val>
          <c:smooth val="0"/>
          <c:extLst>
            <c:ext xmlns:c16="http://schemas.microsoft.com/office/drawing/2014/chart" uri="{C3380CC4-5D6E-409C-BE32-E72D297353CC}">
              <c16:uniqueId val="{00000077-88C9-4600-81D9-CCE67AC85881}"/>
            </c:ext>
          </c:extLst>
        </c:ser>
        <c:ser>
          <c:idx val="36"/>
          <c:order val="36"/>
          <c:tx>
            <c:strRef>
              <c:f>'Gain Data'!$BJ$1:$BJ$4</c:f>
              <c:strCache>
                <c:ptCount val="1"/>
                <c:pt idx="0">
                  <c:v>Hoosier Hills Kikos - W - 8763</c:v>
                </c:pt>
              </c:strCache>
            </c:strRef>
          </c:tx>
          <c:spPr>
            <a:ln w="28575" cap="rnd">
              <a:solidFill>
                <a:schemeClr val="accent1">
                  <a:lumMod val="70000"/>
                  <a:lumOff val="3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Data'!$BJ$5:$BJ$8</c:f>
              <c:numCache>
                <c:formatCode>0.00</c:formatCode>
                <c:ptCount val="4"/>
                <c:pt idx="0">
                  <c:v>5.55555555555524E-3</c:v>
                </c:pt>
                <c:pt idx="1">
                  <c:v>-0.36428571428571388</c:v>
                </c:pt>
                <c:pt idx="2">
                  <c:v>2.8571428571427963E-2</c:v>
                </c:pt>
                <c:pt idx="3">
                  <c:v>0.34285714285714369</c:v>
                </c:pt>
              </c:numCache>
            </c:numRef>
          </c:val>
          <c:smooth val="0"/>
          <c:extLst>
            <c:ext xmlns:c16="http://schemas.microsoft.com/office/drawing/2014/chart" uri="{C3380CC4-5D6E-409C-BE32-E72D297353CC}">
              <c16:uniqueId val="{00000078-88C9-4600-81D9-CCE67AC85881}"/>
            </c:ext>
          </c:extLst>
        </c:ser>
        <c:ser>
          <c:idx val="37"/>
          <c:order val="37"/>
          <c:tx>
            <c:strRef>
              <c:f>'Gain Data'!$BK$1:$BK$4</c:f>
              <c:strCache>
                <c:ptCount val="1"/>
                <c:pt idx="0">
                  <c:v>Hoosier Hills Kikos - W - 8764</c:v>
                </c:pt>
              </c:strCache>
            </c:strRef>
          </c:tx>
          <c:spPr>
            <a:ln w="28575" cap="rnd">
              <a:solidFill>
                <a:schemeClr val="accent2">
                  <a:lumMod val="70000"/>
                  <a:lumOff val="3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Data'!$BK$5:$BK$8</c:f>
              <c:numCache>
                <c:formatCode>0.00</c:formatCode>
                <c:ptCount val="4"/>
                <c:pt idx="0">
                  <c:v>0.28333333333333383</c:v>
                </c:pt>
                <c:pt idx="1">
                  <c:v>-0.16428571428571509</c:v>
                </c:pt>
                <c:pt idx="2">
                  <c:v>0.22857142857142879</c:v>
                </c:pt>
                <c:pt idx="3">
                  <c:v>0.31428571428571367</c:v>
                </c:pt>
              </c:numCache>
            </c:numRef>
          </c:val>
          <c:smooth val="0"/>
          <c:extLst>
            <c:ext xmlns:c16="http://schemas.microsoft.com/office/drawing/2014/chart" uri="{C3380CC4-5D6E-409C-BE32-E72D297353CC}">
              <c16:uniqueId val="{00000079-88C9-4600-81D9-CCE67AC85881}"/>
            </c:ext>
          </c:extLst>
        </c:ser>
        <c:ser>
          <c:idx val="38"/>
          <c:order val="38"/>
          <c:tx>
            <c:strRef>
              <c:f>'Gain Data'!$BN$1:$BN$4</c:f>
              <c:strCache>
                <c:ptCount val="1"/>
                <c:pt idx="0">
                  <c:v>Kracked Out Kikos - W - 8820</c:v>
                </c:pt>
              </c:strCache>
            </c:strRef>
          </c:tx>
          <c:spPr>
            <a:ln w="28575" cap="rnd">
              <a:solidFill>
                <a:schemeClr val="accent3">
                  <a:lumMod val="70000"/>
                  <a:lumOff val="3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Data'!$BN$5:$BN$8</c:f>
              <c:numCache>
                <c:formatCode>0.00</c:formatCode>
                <c:ptCount val="4"/>
                <c:pt idx="0">
                  <c:v>0.19444444444444445</c:v>
                </c:pt>
                <c:pt idx="1">
                  <c:v>0.10714285714285714</c:v>
                </c:pt>
                <c:pt idx="2">
                  <c:v>0.41428571428571409</c:v>
                </c:pt>
                <c:pt idx="3">
                  <c:v>0.25714285714285673</c:v>
                </c:pt>
              </c:numCache>
            </c:numRef>
          </c:val>
          <c:smooth val="0"/>
          <c:extLst>
            <c:ext xmlns:c16="http://schemas.microsoft.com/office/drawing/2014/chart" uri="{C3380CC4-5D6E-409C-BE32-E72D297353CC}">
              <c16:uniqueId val="{0000007A-88C9-4600-81D9-CCE67AC85881}"/>
            </c:ext>
          </c:extLst>
        </c:ser>
        <c:ser>
          <c:idx val="39"/>
          <c:order val="39"/>
          <c:tx>
            <c:strRef>
              <c:f>'Gain Data'!$BO$1:$BO$4</c:f>
              <c:strCache>
                <c:ptCount val="1"/>
                <c:pt idx="0">
                  <c:v>Kracked Out Kikos - W - 8821</c:v>
                </c:pt>
              </c:strCache>
            </c:strRef>
          </c:tx>
          <c:spPr>
            <a:ln w="28575" cap="rnd">
              <a:solidFill>
                <a:schemeClr val="accent4">
                  <a:lumMod val="70000"/>
                  <a:lumOff val="3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Data'!$BO$5:$BO$8</c:f>
              <c:numCache>
                <c:formatCode>0.00</c:formatCode>
                <c:ptCount val="4"/>
                <c:pt idx="0">
                  <c:v>0.77222222222222214</c:v>
                </c:pt>
                <c:pt idx="1">
                  <c:v>-3.5714285714285712E-2</c:v>
                </c:pt>
                <c:pt idx="2">
                  <c:v>0.58571428571428596</c:v>
                </c:pt>
                <c:pt idx="3">
                  <c:v>5.714285714285694E-2</c:v>
                </c:pt>
              </c:numCache>
            </c:numRef>
          </c:val>
          <c:smooth val="0"/>
          <c:extLst>
            <c:ext xmlns:c16="http://schemas.microsoft.com/office/drawing/2014/chart" uri="{C3380CC4-5D6E-409C-BE32-E72D297353CC}">
              <c16:uniqueId val="{0000007B-88C9-4600-81D9-CCE67AC85881}"/>
            </c:ext>
          </c:extLst>
        </c:ser>
        <c:ser>
          <c:idx val="40"/>
          <c:order val="40"/>
          <c:tx>
            <c:strRef>
              <c:f>'Gain Data'!$BP$1:$BP$4</c:f>
              <c:strCache>
                <c:ptCount val="1"/>
                <c:pt idx="0">
                  <c:v>Kracked Out Kikos - W - 8822</c:v>
                </c:pt>
              </c:strCache>
            </c:strRef>
          </c:tx>
          <c:spPr>
            <a:ln w="28575" cap="rnd">
              <a:solidFill>
                <a:schemeClr val="accent5">
                  <a:lumMod val="70000"/>
                  <a:lumOff val="3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Data'!$BP$5:$BP$8</c:f>
              <c:numCache>
                <c:formatCode>0.00</c:formatCode>
                <c:ptCount val="4"/>
                <c:pt idx="0">
                  <c:v>0.25555555555555604</c:v>
                </c:pt>
                <c:pt idx="1">
                  <c:v>0.14285714285714285</c:v>
                </c:pt>
                <c:pt idx="2">
                  <c:v>0.21428571428571427</c:v>
                </c:pt>
                <c:pt idx="3">
                  <c:v>0.14285714285714285</c:v>
                </c:pt>
              </c:numCache>
            </c:numRef>
          </c:val>
          <c:smooth val="0"/>
          <c:extLst>
            <c:ext xmlns:c16="http://schemas.microsoft.com/office/drawing/2014/chart" uri="{C3380CC4-5D6E-409C-BE32-E72D297353CC}">
              <c16:uniqueId val="{0000007C-88C9-4600-81D9-CCE67AC85881}"/>
            </c:ext>
          </c:extLst>
        </c:ser>
        <c:ser>
          <c:idx val="41"/>
          <c:order val="41"/>
          <c:tx>
            <c:strRef>
              <c:f>'Gain Data'!$BS$1:$BS$4</c:f>
              <c:strCache>
                <c:ptCount val="1"/>
                <c:pt idx="0">
                  <c:v>Lazy R Kikos - W - 8826</c:v>
                </c:pt>
              </c:strCache>
            </c:strRef>
          </c:tx>
          <c:spPr>
            <a:ln w="28575" cap="rnd">
              <a:solidFill>
                <a:schemeClr val="accent6">
                  <a:lumMod val="70000"/>
                  <a:lumOff val="3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Data'!$BS$5:$BS$8</c:f>
              <c:numCache>
                <c:formatCode>0.00</c:formatCode>
                <c:ptCount val="4"/>
                <c:pt idx="0">
                  <c:v>5.5555555555555164E-2</c:v>
                </c:pt>
                <c:pt idx="1">
                  <c:v>-0.11428571428571388</c:v>
                </c:pt>
                <c:pt idx="2">
                  <c:v>0.12857142857142836</c:v>
                </c:pt>
                <c:pt idx="3">
                  <c:v>0.17142857142857185</c:v>
                </c:pt>
              </c:numCache>
            </c:numRef>
          </c:val>
          <c:smooth val="0"/>
          <c:extLst>
            <c:ext xmlns:c16="http://schemas.microsoft.com/office/drawing/2014/chart" uri="{C3380CC4-5D6E-409C-BE32-E72D297353CC}">
              <c16:uniqueId val="{0000007D-88C9-4600-81D9-CCE67AC85881}"/>
            </c:ext>
          </c:extLst>
        </c:ser>
        <c:ser>
          <c:idx val="42"/>
          <c:order val="42"/>
          <c:tx>
            <c:strRef>
              <c:f>'Gain Data'!$BV$1:$BV$4</c:f>
              <c:strCache>
                <c:ptCount val="1"/>
                <c:pt idx="0">
                  <c:v>Long Creek Kikos  - W - 8828</c:v>
                </c:pt>
              </c:strCache>
            </c:strRef>
          </c:tx>
          <c:spPr>
            <a:ln w="28575" cap="rnd">
              <a:solidFill>
                <a:schemeClr val="accent1">
                  <a:lumMod val="7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Data'!$BV$5:$BV$8</c:f>
              <c:numCache>
                <c:formatCode>0.00</c:formatCode>
                <c:ptCount val="4"/>
                <c:pt idx="0">
                  <c:v>0.47777777777777786</c:v>
                </c:pt>
                <c:pt idx="1">
                  <c:v>0.1857142857142853</c:v>
                </c:pt>
                <c:pt idx="2">
                  <c:v>0.47142857142857203</c:v>
                </c:pt>
                <c:pt idx="3">
                  <c:v>0.39999999999999958</c:v>
                </c:pt>
              </c:numCache>
            </c:numRef>
          </c:val>
          <c:smooth val="0"/>
          <c:extLst>
            <c:ext xmlns:c16="http://schemas.microsoft.com/office/drawing/2014/chart" uri="{C3380CC4-5D6E-409C-BE32-E72D297353CC}">
              <c16:uniqueId val="{0000007E-88C9-4600-81D9-CCE67AC85881}"/>
            </c:ext>
          </c:extLst>
        </c:ser>
        <c:ser>
          <c:idx val="43"/>
          <c:order val="43"/>
          <c:tx>
            <c:strRef>
              <c:f>'Gain Data'!$BW$1:$BW$4</c:f>
              <c:strCache>
                <c:ptCount val="1"/>
                <c:pt idx="0">
                  <c:v>Long Creek Kikos  - W - 8829</c:v>
                </c:pt>
              </c:strCache>
            </c:strRef>
          </c:tx>
          <c:spPr>
            <a:ln w="28575" cap="rnd">
              <a:solidFill>
                <a:schemeClr val="accent2">
                  <a:lumMod val="7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Data'!$BW$5:$BW$8</c:f>
              <c:numCache>
                <c:formatCode>0.00</c:formatCode>
                <c:ptCount val="4"/>
                <c:pt idx="0">
                  <c:v>0.40000000000000013</c:v>
                </c:pt>
                <c:pt idx="1">
                  <c:v>-1.4285714285714488E-2</c:v>
                </c:pt>
                <c:pt idx="2">
                  <c:v>0.1857142857142858</c:v>
                </c:pt>
                <c:pt idx="3">
                  <c:v>0.67142857142857137</c:v>
                </c:pt>
              </c:numCache>
            </c:numRef>
          </c:val>
          <c:smooth val="0"/>
          <c:extLst>
            <c:ext xmlns:c16="http://schemas.microsoft.com/office/drawing/2014/chart" uri="{C3380CC4-5D6E-409C-BE32-E72D297353CC}">
              <c16:uniqueId val="{0000007F-88C9-4600-81D9-CCE67AC85881}"/>
            </c:ext>
          </c:extLst>
        </c:ser>
        <c:ser>
          <c:idx val="44"/>
          <c:order val="44"/>
          <c:tx>
            <c:strRef>
              <c:f>'Gain Data'!$BX$1:$BX$4</c:f>
              <c:strCache>
                <c:ptCount val="1"/>
                <c:pt idx="0">
                  <c:v>Long Creek Kikos  - W - 8831</c:v>
                </c:pt>
              </c:strCache>
            </c:strRef>
          </c:tx>
          <c:spPr>
            <a:ln w="28575" cap="rnd">
              <a:solidFill>
                <a:schemeClr val="accent3">
                  <a:lumMod val="7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Data'!$BX$5:$BX$8</c:f>
              <c:numCache>
                <c:formatCode>0.00</c:formatCode>
                <c:ptCount val="4"/>
                <c:pt idx="0">
                  <c:v>0.26666666666666689</c:v>
                </c:pt>
                <c:pt idx="1">
                  <c:v>#N/A</c:v>
                </c:pt>
                <c:pt idx="2">
                  <c:v>#N/A</c:v>
                </c:pt>
                <c:pt idx="3">
                  <c:v>#N/A</c:v>
                </c:pt>
              </c:numCache>
            </c:numRef>
          </c:val>
          <c:smooth val="0"/>
          <c:extLst>
            <c:ext xmlns:c16="http://schemas.microsoft.com/office/drawing/2014/chart" uri="{C3380CC4-5D6E-409C-BE32-E72D297353CC}">
              <c16:uniqueId val="{00000080-88C9-4600-81D9-CCE67AC85881}"/>
            </c:ext>
          </c:extLst>
        </c:ser>
        <c:ser>
          <c:idx val="45"/>
          <c:order val="45"/>
          <c:tx>
            <c:strRef>
              <c:f>'Gain Data'!$BY$1:$BY$4</c:f>
              <c:strCache>
                <c:ptCount val="1"/>
                <c:pt idx="0">
                  <c:v>Long Creek Kikos  - W - 8832</c:v>
                </c:pt>
              </c:strCache>
            </c:strRef>
          </c:tx>
          <c:spPr>
            <a:ln w="28575" cap="rnd">
              <a:solidFill>
                <a:schemeClr val="accent4">
                  <a:lumMod val="7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Data'!$BY$5:$BY$8</c:f>
              <c:numCache>
                <c:formatCode>0.00</c:formatCode>
                <c:ptCount val="4"/>
                <c:pt idx="0">
                  <c:v>0.15000000000000016</c:v>
                </c:pt>
                <c:pt idx="1">
                  <c:v>0.19285714285714256</c:v>
                </c:pt>
                <c:pt idx="2">
                  <c:v>0.1857142857142858</c:v>
                </c:pt>
                <c:pt idx="3">
                  <c:v>0.42857142857142855</c:v>
                </c:pt>
              </c:numCache>
            </c:numRef>
          </c:val>
          <c:smooth val="0"/>
          <c:extLst>
            <c:ext xmlns:c16="http://schemas.microsoft.com/office/drawing/2014/chart" uri="{C3380CC4-5D6E-409C-BE32-E72D297353CC}">
              <c16:uniqueId val="{00000081-88C9-4600-81D9-CCE67AC85881}"/>
            </c:ext>
          </c:extLst>
        </c:ser>
        <c:ser>
          <c:idx val="46"/>
          <c:order val="46"/>
          <c:tx>
            <c:strRef>
              <c:f>'Gain Data'!$BZ$1:$BZ$4</c:f>
              <c:strCache>
                <c:ptCount val="1"/>
                <c:pt idx="0">
                  <c:v>Long Creek Kikos  - W - 8833</c:v>
                </c:pt>
              </c:strCache>
            </c:strRef>
          </c:tx>
          <c:spPr>
            <a:ln w="28575" cap="rnd">
              <a:solidFill>
                <a:schemeClr val="accent5">
                  <a:lumMod val="7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Data'!$BZ$5:$BZ$8</c:f>
              <c:numCache>
                <c:formatCode>0.00</c:formatCode>
                <c:ptCount val="4"/>
                <c:pt idx="0">
                  <c:v>0.10000000000000024</c:v>
                </c:pt>
                <c:pt idx="1">
                  <c:v>0.17142857142857132</c:v>
                </c:pt>
                <c:pt idx="2">
                  <c:v>7.1428571428571425E-2</c:v>
                </c:pt>
                <c:pt idx="3">
                  <c:v>0.45714285714285702</c:v>
                </c:pt>
              </c:numCache>
            </c:numRef>
          </c:val>
          <c:smooth val="0"/>
          <c:extLst>
            <c:ext xmlns:c16="http://schemas.microsoft.com/office/drawing/2014/chart" uri="{C3380CC4-5D6E-409C-BE32-E72D297353CC}">
              <c16:uniqueId val="{00000082-88C9-4600-81D9-CCE67AC85881}"/>
            </c:ext>
          </c:extLst>
        </c:ser>
        <c:ser>
          <c:idx val="47"/>
          <c:order val="47"/>
          <c:tx>
            <c:strRef>
              <c:f>'Gain Data'!$CA$1:$CA$4</c:f>
              <c:strCache>
                <c:ptCount val="1"/>
                <c:pt idx="0">
                  <c:v>Long Creek Kikos  - W - 8834</c:v>
                </c:pt>
              </c:strCache>
            </c:strRef>
          </c:tx>
          <c:spPr>
            <a:ln w="28575" cap="rnd">
              <a:solidFill>
                <a:schemeClr val="accent6">
                  <a:lumMod val="7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Data'!$CA$5:$CA$8</c:f>
              <c:numCache>
                <c:formatCode>0.00</c:formatCode>
                <c:ptCount val="4"/>
                <c:pt idx="0">
                  <c:v>0.23888888888888912</c:v>
                </c:pt>
                <c:pt idx="1">
                  <c:v>2.1428571428571224E-2</c:v>
                </c:pt>
                <c:pt idx="2">
                  <c:v>0.21428571428571427</c:v>
                </c:pt>
                <c:pt idx="3">
                  <c:v>0.45714285714285702</c:v>
                </c:pt>
              </c:numCache>
            </c:numRef>
          </c:val>
          <c:smooth val="0"/>
          <c:extLst>
            <c:ext xmlns:c16="http://schemas.microsoft.com/office/drawing/2014/chart" uri="{C3380CC4-5D6E-409C-BE32-E72D297353CC}">
              <c16:uniqueId val="{00000083-88C9-4600-81D9-CCE67AC85881}"/>
            </c:ext>
          </c:extLst>
        </c:ser>
        <c:ser>
          <c:idx val="48"/>
          <c:order val="48"/>
          <c:tx>
            <c:strRef>
              <c:f>'Gain Data'!$CD$1:$CD$4</c:f>
              <c:strCache>
                <c:ptCount val="1"/>
                <c:pt idx="0">
                  <c:v>MacTavish Farmstead - W - 8767</c:v>
                </c:pt>
              </c:strCache>
            </c:strRef>
          </c:tx>
          <c:spPr>
            <a:ln w="28575" cap="rnd">
              <a:solidFill>
                <a:schemeClr val="accent1">
                  <a:lumMod val="50000"/>
                  <a:lumOff val="5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Data'!$CD$5:$CD$8</c:f>
              <c:numCache>
                <c:formatCode>0.00</c:formatCode>
                <c:ptCount val="4"/>
                <c:pt idx="0">
                  <c:v>0.27777777777777779</c:v>
                </c:pt>
                <c:pt idx="1">
                  <c:v>5.7142857142857446E-2</c:v>
                </c:pt>
                <c:pt idx="2">
                  <c:v>4.2857142857142962E-2</c:v>
                </c:pt>
                <c:pt idx="3">
                  <c:v>0.44285714285714306</c:v>
                </c:pt>
              </c:numCache>
            </c:numRef>
          </c:val>
          <c:smooth val="0"/>
          <c:extLst>
            <c:ext xmlns:c16="http://schemas.microsoft.com/office/drawing/2014/chart" uri="{C3380CC4-5D6E-409C-BE32-E72D297353CC}">
              <c16:uniqueId val="{00000084-88C9-4600-81D9-CCE67AC85881}"/>
            </c:ext>
          </c:extLst>
        </c:ser>
        <c:ser>
          <c:idx val="49"/>
          <c:order val="49"/>
          <c:tx>
            <c:strRef>
              <c:f>'Gain Data'!$CE$1:$CE$4</c:f>
              <c:strCache>
                <c:ptCount val="1"/>
                <c:pt idx="0">
                  <c:v>MacTavish Farmstead - W - 8768</c:v>
                </c:pt>
              </c:strCache>
            </c:strRef>
          </c:tx>
          <c:spPr>
            <a:ln w="28575" cap="rnd">
              <a:solidFill>
                <a:schemeClr val="accent2">
                  <a:lumMod val="50000"/>
                  <a:lumOff val="5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Data'!$CE$5:$CE$8</c:f>
              <c:numCache>
                <c:formatCode>0.00</c:formatCode>
                <c:ptCount val="4"/>
                <c:pt idx="0">
                  <c:v>0.31111111111111156</c:v>
                </c:pt>
                <c:pt idx="1">
                  <c:v>0.29999999999999921</c:v>
                </c:pt>
                <c:pt idx="2">
                  <c:v>0.14285714285714285</c:v>
                </c:pt>
                <c:pt idx="3">
                  <c:v>8.5714285714285923E-2</c:v>
                </c:pt>
              </c:numCache>
            </c:numRef>
          </c:val>
          <c:smooth val="0"/>
          <c:extLst>
            <c:ext xmlns:c16="http://schemas.microsoft.com/office/drawing/2014/chart" uri="{C3380CC4-5D6E-409C-BE32-E72D297353CC}">
              <c16:uniqueId val="{00000085-88C9-4600-81D9-CCE67AC85881}"/>
            </c:ext>
          </c:extLst>
        </c:ser>
        <c:ser>
          <c:idx val="50"/>
          <c:order val="50"/>
          <c:tx>
            <c:strRef>
              <c:f>'Gain Data'!$CF$1:$CF$4</c:f>
              <c:strCache>
                <c:ptCount val="1"/>
                <c:pt idx="0">
                  <c:v>MacTavish Farmstead - W - 8769</c:v>
                </c:pt>
              </c:strCache>
            </c:strRef>
          </c:tx>
          <c:spPr>
            <a:ln w="28575" cap="rnd">
              <a:solidFill>
                <a:schemeClr val="accent3">
                  <a:lumMod val="50000"/>
                  <a:lumOff val="5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Data'!$CF$5:$CF$8</c:f>
              <c:numCache>
                <c:formatCode>0.00</c:formatCode>
                <c:ptCount val="4"/>
                <c:pt idx="0">
                  <c:v>0.40000000000000013</c:v>
                </c:pt>
                <c:pt idx="1">
                  <c:v>-2.8571428571428976E-2</c:v>
                </c:pt>
                <c:pt idx="2">
                  <c:v>0.27142857142857224</c:v>
                </c:pt>
                <c:pt idx="3">
                  <c:v>0.59999999999999942</c:v>
                </c:pt>
              </c:numCache>
            </c:numRef>
          </c:val>
          <c:smooth val="0"/>
          <c:extLst>
            <c:ext xmlns:c16="http://schemas.microsoft.com/office/drawing/2014/chart" uri="{C3380CC4-5D6E-409C-BE32-E72D297353CC}">
              <c16:uniqueId val="{00000086-88C9-4600-81D9-CCE67AC85881}"/>
            </c:ext>
          </c:extLst>
        </c:ser>
        <c:ser>
          <c:idx val="51"/>
          <c:order val="51"/>
          <c:tx>
            <c:strRef>
              <c:f>'Gain Data'!$CG$1:$CG$4</c:f>
              <c:strCache>
                <c:ptCount val="1"/>
                <c:pt idx="0">
                  <c:v>MacTavish Farmstead - W - 8770</c:v>
                </c:pt>
              </c:strCache>
            </c:strRef>
          </c:tx>
          <c:spPr>
            <a:ln w="28575" cap="rnd">
              <a:solidFill>
                <a:schemeClr val="accent4">
                  <a:lumMod val="50000"/>
                  <a:lumOff val="5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Data'!$CG$5:$CG$8</c:f>
              <c:numCache>
                <c:formatCode>0.00</c:formatCode>
                <c:ptCount val="4"/>
                <c:pt idx="0">
                  <c:v>0.48333333333333311</c:v>
                </c:pt>
                <c:pt idx="1">
                  <c:v>0.36428571428571488</c:v>
                </c:pt>
                <c:pt idx="2">
                  <c:v>0.27142857142857124</c:v>
                </c:pt>
                <c:pt idx="3">
                  <c:v>0.1857142857142853</c:v>
                </c:pt>
              </c:numCache>
            </c:numRef>
          </c:val>
          <c:smooth val="0"/>
          <c:extLst>
            <c:ext xmlns:c16="http://schemas.microsoft.com/office/drawing/2014/chart" uri="{C3380CC4-5D6E-409C-BE32-E72D297353CC}">
              <c16:uniqueId val="{00000087-88C9-4600-81D9-CCE67AC85881}"/>
            </c:ext>
          </c:extLst>
        </c:ser>
        <c:ser>
          <c:idx val="52"/>
          <c:order val="52"/>
          <c:tx>
            <c:strRef>
              <c:f>'Gain Data'!$CH$1:$CH$4</c:f>
              <c:strCache>
                <c:ptCount val="1"/>
                <c:pt idx="0">
                  <c:v>MacTavish Farmstead - W - 8771</c:v>
                </c:pt>
              </c:strCache>
            </c:strRef>
          </c:tx>
          <c:spPr>
            <a:ln w="28575" cap="rnd">
              <a:solidFill>
                <a:schemeClr val="accent5">
                  <a:lumMod val="50000"/>
                  <a:lumOff val="5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Data'!$CH$5:$CH$8</c:f>
              <c:numCache>
                <c:formatCode>0.00</c:formatCode>
                <c:ptCount val="4"/>
                <c:pt idx="0">
                  <c:v>0.12777777777777841</c:v>
                </c:pt>
                <c:pt idx="1">
                  <c:v>-5.0000000000000204E-2</c:v>
                </c:pt>
                <c:pt idx="2">
                  <c:v>0.1857142857142853</c:v>
                </c:pt>
                <c:pt idx="3">
                  <c:v>0.14285714285714285</c:v>
                </c:pt>
              </c:numCache>
            </c:numRef>
          </c:val>
          <c:smooth val="0"/>
          <c:extLst>
            <c:ext xmlns:c16="http://schemas.microsoft.com/office/drawing/2014/chart" uri="{C3380CC4-5D6E-409C-BE32-E72D297353CC}">
              <c16:uniqueId val="{00000088-88C9-4600-81D9-CCE67AC85881}"/>
            </c:ext>
          </c:extLst>
        </c:ser>
        <c:ser>
          <c:idx val="53"/>
          <c:order val="53"/>
          <c:tx>
            <c:strRef>
              <c:f>'Gain Data'!$CI$1:$CI$4</c:f>
              <c:strCache>
                <c:ptCount val="1"/>
                <c:pt idx="0">
                  <c:v>MacTavish Farmstead - W - 8772</c:v>
                </c:pt>
              </c:strCache>
            </c:strRef>
          </c:tx>
          <c:spPr>
            <a:ln w="28575" cap="rnd">
              <a:solidFill>
                <a:schemeClr val="accent6">
                  <a:lumMod val="50000"/>
                  <a:lumOff val="5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Data'!$CI$5:$CI$8</c:f>
              <c:numCache>
                <c:formatCode>0.00</c:formatCode>
                <c:ptCount val="4"/>
                <c:pt idx="0">
                  <c:v>0.1111111111111111</c:v>
                </c:pt>
                <c:pt idx="1">
                  <c:v>0</c:v>
                </c:pt>
                <c:pt idx="2">
                  <c:v>0.21428571428571427</c:v>
                </c:pt>
                <c:pt idx="3">
                  <c:v>0.14285714285714285</c:v>
                </c:pt>
              </c:numCache>
            </c:numRef>
          </c:val>
          <c:smooth val="0"/>
          <c:extLst>
            <c:ext xmlns:c16="http://schemas.microsoft.com/office/drawing/2014/chart" uri="{C3380CC4-5D6E-409C-BE32-E72D297353CC}">
              <c16:uniqueId val="{00000089-88C9-4600-81D9-CCE67AC85881}"/>
            </c:ext>
          </c:extLst>
        </c:ser>
        <c:ser>
          <c:idx val="54"/>
          <c:order val="54"/>
          <c:tx>
            <c:strRef>
              <c:f>'Gain Data'!$CL$1:$CL$4</c:f>
              <c:strCache>
                <c:ptCount val="1"/>
                <c:pt idx="0">
                  <c:v>Mother Elm Farm - W - 8746</c:v>
                </c:pt>
              </c:strCache>
            </c:strRef>
          </c:tx>
          <c:spPr>
            <a:ln w="28575" cap="rnd">
              <a:solidFill>
                <a:schemeClr val="accent1"/>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Data'!$CL$5:$CL$8</c:f>
              <c:numCache>
                <c:formatCode>0.00</c:formatCode>
                <c:ptCount val="4"/>
                <c:pt idx="0">
                  <c:v>0.16666666666666707</c:v>
                </c:pt>
                <c:pt idx="1">
                  <c:v>0.12857142857142836</c:v>
                </c:pt>
                <c:pt idx="2">
                  <c:v>0.2857142857142857</c:v>
                </c:pt>
                <c:pt idx="3">
                  <c:v>0.54285714285714248</c:v>
                </c:pt>
              </c:numCache>
            </c:numRef>
          </c:val>
          <c:smooth val="0"/>
          <c:extLst>
            <c:ext xmlns:c16="http://schemas.microsoft.com/office/drawing/2014/chart" uri="{C3380CC4-5D6E-409C-BE32-E72D297353CC}">
              <c16:uniqueId val="{0000008A-88C9-4600-81D9-CCE67AC85881}"/>
            </c:ext>
          </c:extLst>
        </c:ser>
        <c:ser>
          <c:idx val="55"/>
          <c:order val="55"/>
          <c:tx>
            <c:strRef>
              <c:f>'Gain Data'!$CM$1:$CM$4</c:f>
              <c:strCache>
                <c:ptCount val="1"/>
                <c:pt idx="0">
                  <c:v>Mother Elm Farm - W - 8747</c:v>
                </c:pt>
              </c:strCache>
            </c:strRef>
          </c:tx>
          <c:spPr>
            <a:ln w="28575" cap="rnd">
              <a:solidFill>
                <a:schemeClr val="accent2"/>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Data'!$CM$5:$CM$8</c:f>
              <c:numCache>
                <c:formatCode>0.00</c:formatCode>
                <c:ptCount val="4"/>
                <c:pt idx="0">
                  <c:v>0.41666666666666707</c:v>
                </c:pt>
                <c:pt idx="1">
                  <c:v>-0.22142857142857203</c:v>
                </c:pt>
                <c:pt idx="2">
                  <c:v>0.1857142857142858</c:v>
                </c:pt>
                <c:pt idx="3">
                  <c:v>0.41428571428571459</c:v>
                </c:pt>
              </c:numCache>
            </c:numRef>
          </c:val>
          <c:smooth val="0"/>
          <c:extLst>
            <c:ext xmlns:c16="http://schemas.microsoft.com/office/drawing/2014/chart" uri="{C3380CC4-5D6E-409C-BE32-E72D297353CC}">
              <c16:uniqueId val="{0000008B-88C9-4600-81D9-CCE67AC85881}"/>
            </c:ext>
          </c:extLst>
        </c:ser>
        <c:ser>
          <c:idx val="56"/>
          <c:order val="56"/>
          <c:tx>
            <c:strRef>
              <c:f>'Gain Data'!$CN$1:$CN$4</c:f>
              <c:strCache>
                <c:ptCount val="1"/>
                <c:pt idx="0">
                  <c:v>Mother Elm Farm - W - 8748</c:v>
                </c:pt>
              </c:strCache>
            </c:strRef>
          </c:tx>
          <c:spPr>
            <a:ln w="28575" cap="rnd">
              <a:solidFill>
                <a:schemeClr val="accent3"/>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Data'!$CN$5:$CN$8</c:f>
              <c:numCache>
                <c:formatCode>0.00</c:formatCode>
                <c:ptCount val="4"/>
                <c:pt idx="0">
                  <c:v>0.15555555555555578</c:v>
                </c:pt>
                <c:pt idx="1">
                  <c:v>-0.11428571428571439</c:v>
                </c:pt>
                <c:pt idx="2">
                  <c:v>0.27142857142857124</c:v>
                </c:pt>
                <c:pt idx="3">
                  <c:v>0.72857142857142831</c:v>
                </c:pt>
              </c:numCache>
            </c:numRef>
          </c:val>
          <c:smooth val="0"/>
          <c:extLst>
            <c:ext xmlns:c16="http://schemas.microsoft.com/office/drawing/2014/chart" uri="{C3380CC4-5D6E-409C-BE32-E72D297353CC}">
              <c16:uniqueId val="{0000008C-88C9-4600-81D9-CCE67AC85881}"/>
            </c:ext>
          </c:extLst>
        </c:ser>
        <c:ser>
          <c:idx val="57"/>
          <c:order val="57"/>
          <c:tx>
            <c:strRef>
              <c:f>'Gain Data'!$CO$1:$CO$4</c:f>
              <c:strCache>
                <c:ptCount val="1"/>
                <c:pt idx="0">
                  <c:v>Mother Elm Farm - W - 8749</c:v>
                </c:pt>
              </c:strCache>
            </c:strRef>
          </c:tx>
          <c:spPr>
            <a:ln w="28575" cap="rnd">
              <a:solidFill>
                <a:schemeClr val="accent4"/>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Data'!$CO$5:$CO$8</c:f>
              <c:numCache>
                <c:formatCode>0.00</c:formatCode>
                <c:ptCount val="4"/>
                <c:pt idx="0">
                  <c:v>0.1388888888888889</c:v>
                </c:pt>
                <c:pt idx="1">
                  <c:v>3.5714285714285712E-2</c:v>
                </c:pt>
                <c:pt idx="2">
                  <c:v>-4.2857142857142962E-2</c:v>
                </c:pt>
                <c:pt idx="3">
                  <c:v>0.25714285714285723</c:v>
                </c:pt>
              </c:numCache>
            </c:numRef>
          </c:val>
          <c:smooth val="0"/>
          <c:extLst>
            <c:ext xmlns:c16="http://schemas.microsoft.com/office/drawing/2014/chart" uri="{C3380CC4-5D6E-409C-BE32-E72D297353CC}">
              <c16:uniqueId val="{0000008D-88C9-4600-81D9-CCE67AC85881}"/>
            </c:ext>
          </c:extLst>
        </c:ser>
        <c:ser>
          <c:idx val="58"/>
          <c:order val="58"/>
          <c:tx>
            <c:strRef>
              <c:f>'Gain Data'!$CP$1:$CP$4</c:f>
              <c:strCache>
                <c:ptCount val="1"/>
                <c:pt idx="0">
                  <c:v>Mother Elm Farm - W - 8750</c:v>
                </c:pt>
              </c:strCache>
            </c:strRef>
          </c:tx>
          <c:spPr>
            <a:ln w="28575" cap="rnd">
              <a:solidFill>
                <a:schemeClr val="accent5"/>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Data'!$CP$5:$CP$8</c:f>
              <c:numCache>
                <c:formatCode>0.00</c:formatCode>
                <c:ptCount val="4"/>
                <c:pt idx="0">
                  <c:v>6.1111111111111588E-2</c:v>
                </c:pt>
                <c:pt idx="1">
                  <c:v>-9.2857142857143166E-2</c:v>
                </c:pt>
                <c:pt idx="2">
                  <c:v>-4.2857142857142962E-2</c:v>
                </c:pt>
                <c:pt idx="3">
                  <c:v>0.5714285714285714</c:v>
                </c:pt>
              </c:numCache>
            </c:numRef>
          </c:val>
          <c:smooth val="0"/>
          <c:extLst>
            <c:ext xmlns:c16="http://schemas.microsoft.com/office/drawing/2014/chart" uri="{C3380CC4-5D6E-409C-BE32-E72D297353CC}">
              <c16:uniqueId val="{0000008E-88C9-4600-81D9-CCE67AC85881}"/>
            </c:ext>
          </c:extLst>
        </c:ser>
        <c:ser>
          <c:idx val="59"/>
          <c:order val="59"/>
          <c:tx>
            <c:strRef>
              <c:f>'Gain Data'!$CQ$1:$CQ$4</c:f>
              <c:strCache>
                <c:ptCount val="1"/>
                <c:pt idx="0">
                  <c:v>Mother Elm Farm - W - 8751</c:v>
                </c:pt>
              </c:strCache>
            </c:strRef>
          </c:tx>
          <c:spPr>
            <a:ln w="28575" cap="rnd">
              <a:solidFill>
                <a:schemeClr val="accent6"/>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Data'!$CQ$5:$CQ$8</c:f>
              <c:numCache>
                <c:formatCode>0.00</c:formatCode>
                <c:ptCount val="4"/>
                <c:pt idx="0">
                  <c:v>0.21111111111111136</c:v>
                </c:pt>
                <c:pt idx="1">
                  <c:v>1.4285714285713982E-2</c:v>
                </c:pt>
                <c:pt idx="2">
                  <c:v>0.15714285714285683</c:v>
                </c:pt>
                <c:pt idx="3">
                  <c:v>0.42857142857142855</c:v>
                </c:pt>
              </c:numCache>
            </c:numRef>
          </c:val>
          <c:smooth val="0"/>
          <c:extLst>
            <c:ext xmlns:c16="http://schemas.microsoft.com/office/drawing/2014/chart" uri="{C3380CC4-5D6E-409C-BE32-E72D297353CC}">
              <c16:uniqueId val="{0000008F-88C9-4600-81D9-CCE67AC85881}"/>
            </c:ext>
          </c:extLst>
        </c:ser>
        <c:ser>
          <c:idx val="60"/>
          <c:order val="60"/>
          <c:tx>
            <c:strRef>
              <c:f>'Gain Data'!$CT$1:$CT$4</c:f>
              <c:strCache>
                <c:ptCount val="1"/>
                <c:pt idx="0">
                  <c:v>Southwest Creek Farm  - W - 8808</c:v>
                </c:pt>
              </c:strCache>
            </c:strRef>
          </c:tx>
          <c:spPr>
            <a:ln w="28575" cap="rnd">
              <a:solidFill>
                <a:schemeClr val="accent1">
                  <a:lumMod val="6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Data'!$CT$5:$CT$8</c:f>
              <c:numCache>
                <c:formatCode>0.00</c:formatCode>
                <c:ptCount val="4"/>
                <c:pt idx="0">
                  <c:v>0.29444444444444429</c:v>
                </c:pt>
                <c:pt idx="1">
                  <c:v>-0.19285714285714203</c:v>
                </c:pt>
                <c:pt idx="2">
                  <c:v>0.17142857142857082</c:v>
                </c:pt>
                <c:pt idx="3">
                  <c:v>0.40000000000000063</c:v>
                </c:pt>
              </c:numCache>
            </c:numRef>
          </c:val>
          <c:smooth val="0"/>
          <c:extLst>
            <c:ext xmlns:c16="http://schemas.microsoft.com/office/drawing/2014/chart" uri="{C3380CC4-5D6E-409C-BE32-E72D297353CC}">
              <c16:uniqueId val="{00000090-88C9-4600-81D9-CCE67AC85881}"/>
            </c:ext>
          </c:extLst>
        </c:ser>
        <c:ser>
          <c:idx val="61"/>
          <c:order val="61"/>
          <c:tx>
            <c:strRef>
              <c:f>'Gain Data'!$CU$1:$CU$4</c:f>
              <c:strCache>
                <c:ptCount val="1"/>
                <c:pt idx="0">
                  <c:v>Southwest Creek Farm  - W - 8809</c:v>
                </c:pt>
              </c:strCache>
            </c:strRef>
          </c:tx>
          <c:spPr>
            <a:ln w="28575" cap="rnd">
              <a:solidFill>
                <a:schemeClr val="accent2">
                  <a:lumMod val="6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Data'!$CU$5:$CU$8</c:f>
              <c:numCache>
                <c:formatCode>0.00</c:formatCode>
                <c:ptCount val="4"/>
                <c:pt idx="0">
                  <c:v>-5.5555555555560293E-3</c:v>
                </c:pt>
                <c:pt idx="1">
                  <c:v>-0.16428571428571409</c:v>
                </c:pt>
                <c:pt idx="2">
                  <c:v>0.44285714285714306</c:v>
                </c:pt>
                <c:pt idx="3">
                  <c:v>0.31428571428571367</c:v>
                </c:pt>
              </c:numCache>
            </c:numRef>
          </c:val>
          <c:smooth val="0"/>
          <c:extLst>
            <c:ext xmlns:c16="http://schemas.microsoft.com/office/drawing/2014/chart" uri="{C3380CC4-5D6E-409C-BE32-E72D297353CC}">
              <c16:uniqueId val="{00000091-88C9-4600-81D9-CCE67AC85881}"/>
            </c:ext>
          </c:extLst>
        </c:ser>
        <c:ser>
          <c:idx val="62"/>
          <c:order val="62"/>
          <c:tx>
            <c:strRef>
              <c:f>'Gain Data'!$CV$1:$CV$4</c:f>
              <c:strCache>
                <c:ptCount val="1"/>
                <c:pt idx="0">
                  <c:v>Southwest Creek Farm  - W - 8810</c:v>
                </c:pt>
              </c:strCache>
            </c:strRef>
          </c:tx>
          <c:spPr>
            <a:ln w="28575" cap="rnd">
              <a:solidFill>
                <a:schemeClr val="accent3">
                  <a:lumMod val="6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Data'!$CV$5:$CV$8</c:f>
              <c:numCache>
                <c:formatCode>0.00</c:formatCode>
                <c:ptCount val="4"/>
                <c:pt idx="0">
                  <c:v>0.14444444444444493</c:v>
                </c:pt>
                <c:pt idx="1">
                  <c:v>1.4285714285713473E-2</c:v>
                </c:pt>
                <c:pt idx="2">
                  <c:v>0.31428571428571467</c:v>
                </c:pt>
                <c:pt idx="3">
                  <c:v>0.65714285714285736</c:v>
                </c:pt>
              </c:numCache>
            </c:numRef>
          </c:val>
          <c:smooth val="0"/>
          <c:extLst>
            <c:ext xmlns:c16="http://schemas.microsoft.com/office/drawing/2014/chart" uri="{C3380CC4-5D6E-409C-BE32-E72D297353CC}">
              <c16:uniqueId val="{00000092-88C9-4600-81D9-CCE67AC85881}"/>
            </c:ext>
          </c:extLst>
        </c:ser>
        <c:ser>
          <c:idx val="63"/>
          <c:order val="63"/>
          <c:tx>
            <c:strRef>
              <c:f>'Gain Data'!$CW$1:$CW$4</c:f>
              <c:strCache>
                <c:ptCount val="1"/>
                <c:pt idx="0">
                  <c:v>Southwest Creek Farm  - W - 8811</c:v>
                </c:pt>
              </c:strCache>
            </c:strRef>
          </c:tx>
          <c:spPr>
            <a:ln w="28575" cap="rnd">
              <a:solidFill>
                <a:schemeClr val="accent4">
                  <a:lumMod val="6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Data'!$CW$5:$CW$8</c:f>
              <c:numCache>
                <c:formatCode>0.00</c:formatCode>
                <c:ptCount val="4"/>
                <c:pt idx="0">
                  <c:v>0.24444444444444435</c:v>
                </c:pt>
                <c:pt idx="1">
                  <c:v>8.5714285714285923E-2</c:v>
                </c:pt>
                <c:pt idx="2">
                  <c:v>0.27142857142857124</c:v>
                </c:pt>
                <c:pt idx="3">
                  <c:v>0.39999999999999958</c:v>
                </c:pt>
              </c:numCache>
            </c:numRef>
          </c:val>
          <c:smooth val="0"/>
          <c:extLst>
            <c:ext xmlns:c16="http://schemas.microsoft.com/office/drawing/2014/chart" uri="{C3380CC4-5D6E-409C-BE32-E72D297353CC}">
              <c16:uniqueId val="{00000093-88C9-4600-81D9-CCE67AC85881}"/>
            </c:ext>
          </c:extLst>
        </c:ser>
        <c:ser>
          <c:idx val="64"/>
          <c:order val="64"/>
          <c:tx>
            <c:strRef>
              <c:f>'Gain Data'!$CZ$1:$CZ$4</c:f>
              <c:strCache>
                <c:ptCount val="1"/>
                <c:pt idx="0">
                  <c:v>Stoney Creek Kikos - W - 8816</c:v>
                </c:pt>
              </c:strCache>
            </c:strRef>
          </c:tx>
          <c:spPr>
            <a:ln w="28575" cap="rnd">
              <a:solidFill>
                <a:schemeClr val="accent5">
                  <a:lumMod val="6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Data'!$CZ$5:$CZ$8</c:f>
              <c:numCache>
                <c:formatCode>0.00</c:formatCode>
                <c:ptCount val="4"/>
                <c:pt idx="0">
                  <c:v>4.4444444444444682E-2</c:v>
                </c:pt>
                <c:pt idx="1">
                  <c:v>0.1857142857142853</c:v>
                </c:pt>
                <c:pt idx="2">
                  <c:v>0.12857142857142886</c:v>
                </c:pt>
                <c:pt idx="3">
                  <c:v>0.32857142857142868</c:v>
                </c:pt>
              </c:numCache>
            </c:numRef>
          </c:val>
          <c:smooth val="0"/>
          <c:extLst>
            <c:ext xmlns:c16="http://schemas.microsoft.com/office/drawing/2014/chart" uri="{C3380CC4-5D6E-409C-BE32-E72D297353CC}">
              <c16:uniqueId val="{00000094-88C9-4600-81D9-CCE67AC85881}"/>
            </c:ext>
          </c:extLst>
        </c:ser>
        <c:ser>
          <c:idx val="65"/>
          <c:order val="65"/>
          <c:tx>
            <c:strRef>
              <c:f>'Gain Data'!$DA$1:$DA$4</c:f>
              <c:strCache>
                <c:ptCount val="1"/>
                <c:pt idx="0">
                  <c:v>Stoney Creek Kikos - W - 8817</c:v>
                </c:pt>
              </c:strCache>
            </c:strRef>
          </c:tx>
          <c:spPr>
            <a:ln w="28575" cap="rnd">
              <a:solidFill>
                <a:schemeClr val="accent6">
                  <a:lumMod val="6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Data'!$DA$5:$DA$8</c:f>
              <c:numCache>
                <c:formatCode>0.00</c:formatCode>
                <c:ptCount val="4"/>
                <c:pt idx="0">
                  <c:v>-0.20000000000000048</c:v>
                </c:pt>
                <c:pt idx="1">
                  <c:v>-8.571428571428541E-2</c:v>
                </c:pt>
                <c:pt idx="2">
                  <c:v>0.20000000000000032</c:v>
                </c:pt>
                <c:pt idx="3">
                  <c:v>0.80000000000000016</c:v>
                </c:pt>
              </c:numCache>
            </c:numRef>
          </c:val>
          <c:smooth val="0"/>
          <c:extLst>
            <c:ext xmlns:c16="http://schemas.microsoft.com/office/drawing/2014/chart" uri="{C3380CC4-5D6E-409C-BE32-E72D297353CC}">
              <c16:uniqueId val="{00000095-88C9-4600-81D9-CCE67AC85881}"/>
            </c:ext>
          </c:extLst>
        </c:ser>
        <c:ser>
          <c:idx val="66"/>
          <c:order val="66"/>
          <c:tx>
            <c:strRef>
              <c:f>'Gain Data'!$DB$1:$DB$4</c:f>
              <c:strCache>
                <c:ptCount val="1"/>
                <c:pt idx="0">
                  <c:v>Stoney Creek Kikos - W - 8818</c:v>
                </c:pt>
              </c:strCache>
            </c:strRef>
          </c:tx>
          <c:spPr>
            <a:ln w="28575" cap="rnd">
              <a:solidFill>
                <a:schemeClr val="accent1">
                  <a:lumMod val="80000"/>
                  <a:lumOff val="2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Data'!$DB$5:$DB$8</c:f>
              <c:numCache>
                <c:formatCode>0.00</c:formatCode>
                <c:ptCount val="4"/>
                <c:pt idx="0">
                  <c:v>0.31111111111111078</c:v>
                </c:pt>
                <c:pt idx="1">
                  <c:v>-0.15714285714285683</c:v>
                </c:pt>
                <c:pt idx="2">
                  <c:v>0.22857142857142826</c:v>
                </c:pt>
                <c:pt idx="3">
                  <c:v>0.45714285714285757</c:v>
                </c:pt>
              </c:numCache>
            </c:numRef>
          </c:val>
          <c:smooth val="0"/>
          <c:extLst>
            <c:ext xmlns:c16="http://schemas.microsoft.com/office/drawing/2014/chart" uri="{C3380CC4-5D6E-409C-BE32-E72D297353CC}">
              <c16:uniqueId val="{00000096-88C9-4600-81D9-CCE67AC85881}"/>
            </c:ext>
          </c:extLst>
        </c:ser>
        <c:ser>
          <c:idx val="67"/>
          <c:order val="67"/>
          <c:tx>
            <c:strRef>
              <c:f>'Gain Data'!$DC$1:$DC$4</c:f>
              <c:strCache>
                <c:ptCount val="1"/>
                <c:pt idx="0">
                  <c:v>Stoney Creek Kikos - W - 8819</c:v>
                </c:pt>
              </c:strCache>
            </c:strRef>
          </c:tx>
          <c:spPr>
            <a:ln w="28575" cap="rnd">
              <a:solidFill>
                <a:schemeClr val="accent2">
                  <a:lumMod val="80000"/>
                  <a:lumOff val="2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Data'!$DC$5:$DC$8</c:f>
              <c:numCache>
                <c:formatCode>0.00</c:formatCode>
                <c:ptCount val="4"/>
                <c:pt idx="0">
                  <c:v>0.48888888888888871</c:v>
                </c:pt>
                <c:pt idx="1">
                  <c:v>-2.8571428571428976E-2</c:v>
                </c:pt>
                <c:pt idx="2">
                  <c:v>0.48571428571428654</c:v>
                </c:pt>
                <c:pt idx="3">
                  <c:v>0.31428571428571367</c:v>
                </c:pt>
              </c:numCache>
            </c:numRef>
          </c:val>
          <c:smooth val="0"/>
          <c:extLst>
            <c:ext xmlns:c16="http://schemas.microsoft.com/office/drawing/2014/chart" uri="{C3380CC4-5D6E-409C-BE32-E72D297353CC}">
              <c16:uniqueId val="{00000097-88C9-4600-81D9-CCE67AC85881}"/>
            </c:ext>
          </c:extLst>
        </c:ser>
        <c:ser>
          <c:idx val="68"/>
          <c:order val="68"/>
          <c:tx>
            <c:strRef>
              <c:f>'Gain Data'!$DF$1:$DF$4</c:f>
              <c:strCache>
                <c:ptCount val="1"/>
                <c:pt idx="0">
                  <c:v>Swampy Acre Kikos - W - 8753</c:v>
                </c:pt>
              </c:strCache>
            </c:strRef>
          </c:tx>
          <c:spPr>
            <a:ln w="28575" cap="rnd">
              <a:solidFill>
                <a:schemeClr val="accent3">
                  <a:lumMod val="80000"/>
                  <a:lumOff val="2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Data'!$DF$5:$DF$8</c:f>
              <c:numCache>
                <c:formatCode>0.00</c:formatCode>
                <c:ptCount val="4"/>
                <c:pt idx="0">
                  <c:v>3.3333333333333409E-2</c:v>
                </c:pt>
                <c:pt idx="1">
                  <c:v>-0.1857142857142858</c:v>
                </c:pt>
                <c:pt idx="2">
                  <c:v>0.1857142857142858</c:v>
                </c:pt>
                <c:pt idx="3">
                  <c:v>0.27142857142857124</c:v>
                </c:pt>
              </c:numCache>
            </c:numRef>
          </c:val>
          <c:smooth val="0"/>
          <c:extLst>
            <c:ext xmlns:c16="http://schemas.microsoft.com/office/drawing/2014/chart" uri="{C3380CC4-5D6E-409C-BE32-E72D297353CC}">
              <c16:uniqueId val="{00000098-88C9-4600-81D9-CCE67AC85881}"/>
            </c:ext>
          </c:extLst>
        </c:ser>
        <c:ser>
          <c:idx val="69"/>
          <c:order val="69"/>
          <c:tx>
            <c:strRef>
              <c:f>'Gain Data'!$DG$1:$DG$4</c:f>
              <c:strCache>
                <c:ptCount val="1"/>
                <c:pt idx="0">
                  <c:v>Swampy Acre Kikos - W - 8754</c:v>
                </c:pt>
              </c:strCache>
            </c:strRef>
          </c:tx>
          <c:spPr>
            <a:ln w="28575" cap="rnd">
              <a:solidFill>
                <a:schemeClr val="accent4">
                  <a:lumMod val="80000"/>
                  <a:lumOff val="2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Data'!$DG$5:$DG$8</c:f>
              <c:numCache>
                <c:formatCode>0.00</c:formatCode>
                <c:ptCount val="4"/>
                <c:pt idx="0">
                  <c:v>-0.23888888888888912</c:v>
                </c:pt>
                <c:pt idx="1">
                  <c:v>-0.43571428571428533</c:v>
                </c:pt>
                <c:pt idx="2">
                  <c:v>7.1428571428571425E-2</c:v>
                </c:pt>
                <c:pt idx="3">
                  <c:v>0.25714285714285673</c:v>
                </c:pt>
              </c:numCache>
            </c:numRef>
          </c:val>
          <c:smooth val="0"/>
          <c:extLst>
            <c:ext xmlns:c16="http://schemas.microsoft.com/office/drawing/2014/chart" uri="{C3380CC4-5D6E-409C-BE32-E72D297353CC}">
              <c16:uniqueId val="{00000099-88C9-4600-81D9-CCE67AC85881}"/>
            </c:ext>
          </c:extLst>
        </c:ser>
        <c:ser>
          <c:idx val="70"/>
          <c:order val="70"/>
          <c:tx>
            <c:strRef>
              <c:f>'Gain Data'!$DJ$1:$DJ$4</c:f>
              <c:strCache>
                <c:ptCount val="1"/>
                <c:pt idx="0">
                  <c:v>Sweitzer Hollow Goats - W - 8785</c:v>
                </c:pt>
              </c:strCache>
            </c:strRef>
          </c:tx>
          <c:spPr>
            <a:ln w="28575" cap="rnd">
              <a:solidFill>
                <a:schemeClr val="accent5">
                  <a:lumMod val="80000"/>
                  <a:lumOff val="2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Data'!$DJ$5:$DJ$8</c:f>
              <c:numCache>
                <c:formatCode>0.00</c:formatCode>
                <c:ptCount val="4"/>
                <c:pt idx="0">
                  <c:v>6.666666666666643E-2</c:v>
                </c:pt>
                <c:pt idx="1">
                  <c:v>0.22857142857142879</c:v>
                </c:pt>
                <c:pt idx="2">
                  <c:v>0.14285714285714285</c:v>
                </c:pt>
                <c:pt idx="3">
                  <c:v>0.65714285714285681</c:v>
                </c:pt>
              </c:numCache>
            </c:numRef>
          </c:val>
          <c:smooth val="0"/>
          <c:extLst>
            <c:ext xmlns:c16="http://schemas.microsoft.com/office/drawing/2014/chart" uri="{C3380CC4-5D6E-409C-BE32-E72D297353CC}">
              <c16:uniqueId val="{0000009A-88C9-4600-81D9-CCE67AC85881}"/>
            </c:ext>
          </c:extLst>
        </c:ser>
        <c:ser>
          <c:idx val="71"/>
          <c:order val="71"/>
          <c:tx>
            <c:strRef>
              <c:f>'Gain Data'!$DK$1:$DK$4</c:f>
              <c:strCache>
                <c:ptCount val="1"/>
                <c:pt idx="0">
                  <c:v>Sweitzer Hollow Goats - W - 8786</c:v>
                </c:pt>
              </c:strCache>
            </c:strRef>
          </c:tx>
          <c:spPr>
            <a:ln w="28575" cap="rnd">
              <a:solidFill>
                <a:schemeClr val="accent6">
                  <a:lumMod val="80000"/>
                  <a:lumOff val="2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Data'!$DK$5:$DK$8</c:f>
              <c:numCache>
                <c:formatCode>0.00</c:formatCode>
                <c:ptCount val="4"/>
                <c:pt idx="0">
                  <c:v>0.14444444444444493</c:v>
                </c:pt>
                <c:pt idx="1">
                  <c:v>8.571428571428541E-2</c:v>
                </c:pt>
                <c:pt idx="2">
                  <c:v>0.22857142857142826</c:v>
                </c:pt>
                <c:pt idx="3">
                  <c:v>0.15714285714285733</c:v>
                </c:pt>
              </c:numCache>
            </c:numRef>
          </c:val>
          <c:smooth val="0"/>
          <c:extLst>
            <c:ext xmlns:c16="http://schemas.microsoft.com/office/drawing/2014/chart" uri="{C3380CC4-5D6E-409C-BE32-E72D297353CC}">
              <c16:uniqueId val="{0000009B-88C9-4600-81D9-CCE67AC85881}"/>
            </c:ext>
          </c:extLst>
        </c:ser>
        <c:ser>
          <c:idx val="72"/>
          <c:order val="72"/>
          <c:tx>
            <c:strRef>
              <c:f>'Gain Data'!$DL$1:$DL$4</c:f>
              <c:strCache>
                <c:ptCount val="1"/>
                <c:pt idx="0">
                  <c:v>Sweitzer Hollow Goats - W - 8787</c:v>
                </c:pt>
              </c:strCache>
            </c:strRef>
          </c:tx>
          <c:spPr>
            <a:ln w="28575" cap="rnd">
              <a:solidFill>
                <a:schemeClr val="accent1">
                  <a:lumMod val="8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Data'!$DL$5:$DL$8</c:f>
              <c:numCache>
                <c:formatCode>0.00</c:formatCode>
                <c:ptCount val="4"/>
                <c:pt idx="0">
                  <c:v>0.26111111111111129</c:v>
                </c:pt>
                <c:pt idx="1">
                  <c:v>2.1428571428571224E-2</c:v>
                </c:pt>
                <c:pt idx="2">
                  <c:v>0.24285714285714327</c:v>
                </c:pt>
                <c:pt idx="3">
                  <c:v>0.52857142857142847</c:v>
                </c:pt>
              </c:numCache>
            </c:numRef>
          </c:val>
          <c:smooth val="0"/>
          <c:extLst>
            <c:ext xmlns:c16="http://schemas.microsoft.com/office/drawing/2014/chart" uri="{C3380CC4-5D6E-409C-BE32-E72D297353CC}">
              <c16:uniqueId val="{0000009C-88C9-4600-81D9-CCE67AC85881}"/>
            </c:ext>
          </c:extLst>
        </c:ser>
        <c:ser>
          <c:idx val="73"/>
          <c:order val="73"/>
          <c:tx>
            <c:strRef>
              <c:f>'Gain Data'!$DM$1:$DM$4</c:f>
              <c:strCache>
                <c:ptCount val="1"/>
                <c:pt idx="0">
                  <c:v>Sweitzer Hollow Goats - W - 8788</c:v>
                </c:pt>
              </c:strCache>
            </c:strRef>
          </c:tx>
          <c:spPr>
            <a:ln w="28575" cap="rnd">
              <a:solidFill>
                <a:schemeClr val="accent2">
                  <a:lumMod val="8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Data'!$DM$5:$DM$8</c:f>
              <c:numCache>
                <c:formatCode>0.00</c:formatCode>
                <c:ptCount val="4"/>
                <c:pt idx="0">
                  <c:v>0.48888888888888871</c:v>
                </c:pt>
                <c:pt idx="1">
                  <c:v>0.37142857142857161</c:v>
                </c:pt>
                <c:pt idx="2">
                  <c:v>0.14285714285714285</c:v>
                </c:pt>
                <c:pt idx="3">
                  <c:v>1.0999999999999994</c:v>
                </c:pt>
              </c:numCache>
            </c:numRef>
          </c:val>
          <c:smooth val="0"/>
          <c:extLst>
            <c:ext xmlns:c16="http://schemas.microsoft.com/office/drawing/2014/chart" uri="{C3380CC4-5D6E-409C-BE32-E72D297353CC}">
              <c16:uniqueId val="{0000009D-88C9-4600-81D9-CCE67AC85881}"/>
            </c:ext>
          </c:extLst>
        </c:ser>
        <c:ser>
          <c:idx val="74"/>
          <c:order val="74"/>
          <c:tx>
            <c:strRef>
              <c:f>'Gain Data'!$DP$1:$DP$4</c:f>
              <c:strCache>
                <c:ptCount val="1"/>
                <c:pt idx="0">
                  <c:v>Traceback Ranch - W - 8755</c:v>
                </c:pt>
              </c:strCache>
            </c:strRef>
          </c:tx>
          <c:spPr>
            <a:ln w="28575" cap="rnd">
              <a:solidFill>
                <a:schemeClr val="accent3">
                  <a:lumMod val="8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Data'!$DP$5:$DP$8</c:f>
              <c:numCache>
                <c:formatCode>0.00</c:formatCode>
                <c:ptCount val="4"/>
                <c:pt idx="0">
                  <c:v>-0.1388888888888889</c:v>
                </c:pt>
                <c:pt idx="1">
                  <c:v>2.1428571428571224E-2</c:v>
                </c:pt>
                <c:pt idx="2">
                  <c:v>0.19999999999999979</c:v>
                </c:pt>
                <c:pt idx="3">
                  <c:v>0.60000000000000042</c:v>
                </c:pt>
              </c:numCache>
            </c:numRef>
          </c:val>
          <c:smooth val="0"/>
          <c:extLst>
            <c:ext xmlns:c16="http://schemas.microsoft.com/office/drawing/2014/chart" uri="{C3380CC4-5D6E-409C-BE32-E72D297353CC}">
              <c16:uniqueId val="{0000009E-88C9-4600-81D9-CCE67AC85881}"/>
            </c:ext>
          </c:extLst>
        </c:ser>
        <c:ser>
          <c:idx val="75"/>
          <c:order val="75"/>
          <c:tx>
            <c:strRef>
              <c:f>'Gain Data'!$DQ$1:$DQ$4</c:f>
              <c:strCache>
                <c:ptCount val="1"/>
                <c:pt idx="0">
                  <c:v>Traceback Ranch - W - 8756</c:v>
                </c:pt>
              </c:strCache>
            </c:strRef>
          </c:tx>
          <c:spPr>
            <a:ln w="28575" cap="rnd">
              <a:solidFill>
                <a:schemeClr val="accent4">
                  <a:lumMod val="8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Data'!$DQ$5:$DQ$8</c:f>
              <c:numCache>
                <c:formatCode>0.00</c:formatCode>
                <c:ptCount val="4"/>
                <c:pt idx="0">
                  <c:v>-3.9474596431116675E-16</c:v>
                </c:pt>
                <c:pt idx="1">
                  <c:v>-2.8571428571427963E-2</c:v>
                </c:pt>
                <c:pt idx="2">
                  <c:v>5.714285714285694E-2</c:v>
                </c:pt>
                <c:pt idx="3">
                  <c:v>0.45714285714285702</c:v>
                </c:pt>
              </c:numCache>
            </c:numRef>
          </c:val>
          <c:smooth val="0"/>
          <c:extLst>
            <c:ext xmlns:c16="http://schemas.microsoft.com/office/drawing/2014/chart" uri="{C3380CC4-5D6E-409C-BE32-E72D297353CC}">
              <c16:uniqueId val="{0000009F-88C9-4600-81D9-CCE67AC85881}"/>
            </c:ext>
          </c:extLst>
        </c:ser>
        <c:ser>
          <c:idx val="76"/>
          <c:order val="76"/>
          <c:tx>
            <c:strRef>
              <c:f>'Gain Data'!$DR$1:$DR$4</c:f>
              <c:strCache>
                <c:ptCount val="1"/>
                <c:pt idx="0">
                  <c:v>Traceback Ranch - W - 8757</c:v>
                </c:pt>
              </c:strCache>
            </c:strRef>
          </c:tx>
          <c:spPr>
            <a:ln w="28575" cap="rnd">
              <a:solidFill>
                <a:schemeClr val="accent5">
                  <a:lumMod val="8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Data'!$DR$5:$DR$8</c:f>
              <c:numCache>
                <c:formatCode>0.00</c:formatCode>
                <c:ptCount val="4"/>
                <c:pt idx="0">
                  <c:v>0.41111111111111104</c:v>
                </c:pt>
                <c:pt idx="1">
                  <c:v>-4.2857142857142962E-2</c:v>
                </c:pt>
                <c:pt idx="2">
                  <c:v>0.31428571428571467</c:v>
                </c:pt>
                <c:pt idx="3">
                  <c:v>0.67142857142857082</c:v>
                </c:pt>
              </c:numCache>
            </c:numRef>
          </c:val>
          <c:smooth val="0"/>
          <c:extLst>
            <c:ext xmlns:c16="http://schemas.microsoft.com/office/drawing/2014/chart" uri="{C3380CC4-5D6E-409C-BE32-E72D297353CC}">
              <c16:uniqueId val="{000000A0-88C9-4600-81D9-CCE67AC85881}"/>
            </c:ext>
          </c:extLst>
        </c:ser>
        <c:ser>
          <c:idx val="77"/>
          <c:order val="77"/>
          <c:tx>
            <c:strRef>
              <c:f>'Gain Data'!$DU$1:$DU$4</c:f>
              <c:strCache>
                <c:ptCount val="1"/>
                <c:pt idx="0">
                  <c:v>Tree House Browsers  - W - 8792</c:v>
                </c:pt>
              </c:strCache>
            </c:strRef>
          </c:tx>
          <c:spPr>
            <a:ln w="28575" cap="rnd">
              <a:solidFill>
                <a:schemeClr val="accent6">
                  <a:lumMod val="8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Data'!$DU$5:$DU$8</c:f>
              <c:numCache>
                <c:formatCode>0.00</c:formatCode>
                <c:ptCount val="4"/>
                <c:pt idx="0">
                  <c:v>0.15000000000000016</c:v>
                </c:pt>
                <c:pt idx="1">
                  <c:v>-0.19285714285714306</c:v>
                </c:pt>
                <c:pt idx="2">
                  <c:v>-0.29999999999999921</c:v>
                </c:pt>
                <c:pt idx="3">
                  <c:v>0.1857142857142853</c:v>
                </c:pt>
              </c:numCache>
            </c:numRef>
          </c:val>
          <c:smooth val="0"/>
          <c:extLst>
            <c:ext xmlns:c16="http://schemas.microsoft.com/office/drawing/2014/chart" uri="{C3380CC4-5D6E-409C-BE32-E72D297353CC}">
              <c16:uniqueId val="{000000A1-88C9-4600-81D9-CCE67AC85881}"/>
            </c:ext>
          </c:extLst>
        </c:ser>
        <c:ser>
          <c:idx val="78"/>
          <c:order val="78"/>
          <c:tx>
            <c:strRef>
              <c:f>'Gain Data'!$DV$1:$DV$4</c:f>
              <c:strCache>
                <c:ptCount val="1"/>
                <c:pt idx="0">
                  <c:v>Tree House Browsers  - W - 8793</c:v>
                </c:pt>
              </c:strCache>
            </c:strRef>
          </c:tx>
          <c:spPr>
            <a:ln w="28575" cap="rnd">
              <a:solidFill>
                <a:schemeClr val="accent1">
                  <a:lumMod val="60000"/>
                  <a:lumOff val="4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Data'!$DV$5:$DV$8</c:f>
              <c:numCache>
                <c:formatCode>0.00</c:formatCode>
                <c:ptCount val="4"/>
                <c:pt idx="0">
                  <c:v>0.13333333333333325</c:v>
                </c:pt>
                <c:pt idx="1">
                  <c:v>-0.2857142857142857</c:v>
                </c:pt>
                <c:pt idx="2">
                  <c:v>4.2857142857142962E-2</c:v>
                </c:pt>
                <c:pt idx="3">
                  <c:v>-0.24285714285714274</c:v>
                </c:pt>
              </c:numCache>
            </c:numRef>
          </c:val>
          <c:smooth val="0"/>
          <c:extLst>
            <c:ext xmlns:c16="http://schemas.microsoft.com/office/drawing/2014/chart" uri="{C3380CC4-5D6E-409C-BE32-E72D297353CC}">
              <c16:uniqueId val="{000000A2-88C9-4600-81D9-CCE67AC85881}"/>
            </c:ext>
          </c:extLst>
        </c:ser>
        <c:ser>
          <c:idx val="79"/>
          <c:order val="79"/>
          <c:tx>
            <c:strRef>
              <c:f>'Gain Data'!$DW$1:$DW$4</c:f>
              <c:strCache>
                <c:ptCount val="1"/>
                <c:pt idx="0">
                  <c:v>Tree House Browsers  - W - 8794</c:v>
                </c:pt>
              </c:strCache>
            </c:strRef>
          </c:tx>
          <c:spPr>
            <a:ln w="28575" cap="rnd">
              <a:solidFill>
                <a:schemeClr val="accent2">
                  <a:lumMod val="60000"/>
                  <a:lumOff val="4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Data'!$DW$5:$DW$8</c:f>
              <c:numCache>
                <c:formatCode>0.00</c:formatCode>
                <c:ptCount val="4"/>
                <c:pt idx="0">
                  <c:v>0.43888888888888883</c:v>
                </c:pt>
                <c:pt idx="1">
                  <c:v>0.19285714285714306</c:v>
                </c:pt>
                <c:pt idx="2">
                  <c:v>0.12857142857142836</c:v>
                </c:pt>
                <c:pt idx="3">
                  <c:v>0.10000000000000041</c:v>
                </c:pt>
              </c:numCache>
            </c:numRef>
          </c:val>
          <c:smooth val="0"/>
          <c:extLst>
            <c:ext xmlns:c16="http://schemas.microsoft.com/office/drawing/2014/chart" uri="{C3380CC4-5D6E-409C-BE32-E72D297353CC}">
              <c16:uniqueId val="{000000A3-88C9-4600-81D9-CCE67AC85881}"/>
            </c:ext>
          </c:extLst>
        </c:ser>
        <c:ser>
          <c:idx val="80"/>
          <c:order val="80"/>
          <c:tx>
            <c:strRef>
              <c:f>'Gain Data'!$DX$1:$DX$4</c:f>
              <c:strCache>
                <c:ptCount val="1"/>
                <c:pt idx="0">
                  <c:v>Tree House Browsers  - W - 8795</c:v>
                </c:pt>
              </c:strCache>
            </c:strRef>
          </c:tx>
          <c:spPr>
            <a:ln w="28575" cap="rnd">
              <a:solidFill>
                <a:schemeClr val="accent3">
                  <a:lumMod val="60000"/>
                  <a:lumOff val="4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Data'!$DX$5:$DX$8</c:f>
              <c:numCache>
                <c:formatCode>0.00</c:formatCode>
                <c:ptCount val="4"/>
                <c:pt idx="0">
                  <c:v>0.41111111111111065</c:v>
                </c:pt>
                <c:pt idx="1">
                  <c:v>-0.17142857142857082</c:v>
                </c:pt>
                <c:pt idx="2">
                  <c:v>0.24285714285714224</c:v>
                </c:pt>
                <c:pt idx="3">
                  <c:v>0.5</c:v>
                </c:pt>
              </c:numCache>
            </c:numRef>
          </c:val>
          <c:smooth val="0"/>
          <c:extLst>
            <c:ext xmlns:c16="http://schemas.microsoft.com/office/drawing/2014/chart" uri="{C3380CC4-5D6E-409C-BE32-E72D297353CC}">
              <c16:uniqueId val="{000000A4-88C9-4600-81D9-CCE67AC85881}"/>
            </c:ext>
          </c:extLst>
        </c:ser>
        <c:ser>
          <c:idx val="81"/>
          <c:order val="81"/>
          <c:tx>
            <c:strRef>
              <c:f>'Gain Data'!$DY$1:$DY$4</c:f>
              <c:strCache>
                <c:ptCount val="1"/>
                <c:pt idx="0">
                  <c:v>Tree House Browsers  - W - 8796</c:v>
                </c:pt>
              </c:strCache>
            </c:strRef>
          </c:tx>
          <c:spPr>
            <a:ln w="28575" cap="rnd">
              <a:solidFill>
                <a:schemeClr val="accent4">
                  <a:lumMod val="60000"/>
                  <a:lumOff val="4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Data'!$DY$5:$DY$8</c:f>
              <c:numCache>
                <c:formatCode>0.00</c:formatCode>
                <c:ptCount val="4"/>
                <c:pt idx="0">
                  <c:v>0</c:v>
                </c:pt>
                <c:pt idx="1">
                  <c:v>-0.75714285714285723</c:v>
                </c:pt>
                <c:pt idx="2">
                  <c:v>0.17142857142857132</c:v>
                </c:pt>
                <c:pt idx="3">
                  <c:v>-2.857142857142847E-2</c:v>
                </c:pt>
              </c:numCache>
            </c:numRef>
          </c:val>
          <c:smooth val="0"/>
          <c:extLst>
            <c:ext xmlns:c16="http://schemas.microsoft.com/office/drawing/2014/chart" uri="{C3380CC4-5D6E-409C-BE32-E72D297353CC}">
              <c16:uniqueId val="{000000A5-88C9-4600-81D9-CCE67AC85881}"/>
            </c:ext>
          </c:extLst>
        </c:ser>
        <c:ser>
          <c:idx val="82"/>
          <c:order val="82"/>
          <c:tx>
            <c:strRef>
              <c:f>'Gain Data'!$EB$1:$EB$4</c:f>
              <c:strCache>
                <c:ptCount val="1"/>
                <c:pt idx="0">
                  <c:v>Two One Seven Farms - W - 8814</c:v>
                </c:pt>
              </c:strCache>
            </c:strRef>
          </c:tx>
          <c:spPr>
            <a:ln w="28575" cap="rnd">
              <a:solidFill>
                <a:schemeClr val="accent5">
                  <a:lumMod val="60000"/>
                  <a:lumOff val="4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Data'!$EB$5:$EB$8</c:f>
              <c:numCache>
                <c:formatCode>0.00</c:formatCode>
                <c:ptCount val="4"/>
                <c:pt idx="0">
                  <c:v>0.20555555555555571</c:v>
                </c:pt>
                <c:pt idx="1">
                  <c:v>-0.12142857142857164</c:v>
                </c:pt>
                <c:pt idx="2">
                  <c:v>0.31428571428571417</c:v>
                </c:pt>
                <c:pt idx="3">
                  <c:v>2.857142857142847E-2</c:v>
                </c:pt>
              </c:numCache>
            </c:numRef>
          </c:val>
          <c:smooth val="0"/>
          <c:extLst>
            <c:ext xmlns:c16="http://schemas.microsoft.com/office/drawing/2014/chart" uri="{C3380CC4-5D6E-409C-BE32-E72D297353CC}">
              <c16:uniqueId val="{000000A6-88C9-4600-81D9-CCE67AC85881}"/>
            </c:ext>
          </c:extLst>
        </c:ser>
        <c:ser>
          <c:idx val="83"/>
          <c:order val="83"/>
          <c:tx>
            <c:strRef>
              <c:f>'Gain Data'!$EC$1:$EC$4</c:f>
              <c:strCache>
                <c:ptCount val="1"/>
                <c:pt idx="0">
                  <c:v>Two One Seven Farms - W - 8815</c:v>
                </c:pt>
              </c:strCache>
            </c:strRef>
          </c:tx>
          <c:spPr>
            <a:ln w="28575" cap="rnd">
              <a:solidFill>
                <a:schemeClr val="accent6">
                  <a:lumMod val="60000"/>
                  <a:lumOff val="4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Data'!$EC$5:$EC$8</c:f>
              <c:numCache>
                <c:formatCode>0.00</c:formatCode>
                <c:ptCount val="4"/>
                <c:pt idx="0">
                  <c:v>0.10555555555555547</c:v>
                </c:pt>
                <c:pt idx="1">
                  <c:v>-7.1428571428572441E-3</c:v>
                </c:pt>
                <c:pt idx="2">
                  <c:v>0.10000000000000041</c:v>
                </c:pt>
                <c:pt idx="3">
                  <c:v>1.4285714285713982E-2</c:v>
                </c:pt>
              </c:numCache>
            </c:numRef>
          </c:val>
          <c:smooth val="0"/>
          <c:extLst>
            <c:ext xmlns:c16="http://schemas.microsoft.com/office/drawing/2014/chart" uri="{C3380CC4-5D6E-409C-BE32-E72D297353CC}">
              <c16:uniqueId val="{000000A7-88C9-4600-81D9-CCE67AC85881}"/>
            </c:ext>
          </c:extLst>
        </c:ser>
        <c:ser>
          <c:idx val="84"/>
          <c:order val="84"/>
          <c:tx>
            <c:strRef>
              <c:f>'Gain Data'!$EF$1:$EF$4</c:f>
              <c:strCache>
                <c:ptCount val="1"/>
                <c:pt idx="0">
                  <c:v>Warriors Path Kikos - W - 8827</c:v>
                </c:pt>
              </c:strCache>
            </c:strRef>
          </c:tx>
          <c:spPr>
            <a:ln w="28575" cap="rnd">
              <a:solidFill>
                <a:schemeClr val="accent1">
                  <a:lumMod val="5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Data'!$EF$5:$EF$8</c:f>
              <c:numCache>
                <c:formatCode>0.00</c:formatCode>
                <c:ptCount val="4"/>
                <c:pt idx="0">
                  <c:v>0.22222222222222221</c:v>
                </c:pt>
                <c:pt idx="1">
                  <c:v>5.714285714285694E-2</c:v>
                </c:pt>
                <c:pt idx="2">
                  <c:v>0.15714285714285733</c:v>
                </c:pt>
                <c:pt idx="3">
                  <c:v>0.52857142857142847</c:v>
                </c:pt>
              </c:numCache>
            </c:numRef>
          </c:val>
          <c:smooth val="0"/>
          <c:extLst>
            <c:ext xmlns:c16="http://schemas.microsoft.com/office/drawing/2014/chart" uri="{C3380CC4-5D6E-409C-BE32-E72D297353CC}">
              <c16:uniqueId val="{000000A8-88C9-4600-81D9-CCE67AC85881}"/>
            </c:ext>
          </c:extLst>
        </c:ser>
        <c:ser>
          <c:idx val="85"/>
          <c:order val="85"/>
          <c:tx>
            <c:strRef>
              <c:f>'Gain Data'!$EI$1:$EI$4</c:f>
              <c:strCache>
                <c:ptCount val="1"/>
                <c:pt idx="0">
                  <c:v>Willis Farm  - W - 8797</c:v>
                </c:pt>
              </c:strCache>
            </c:strRef>
          </c:tx>
          <c:spPr>
            <a:ln w="28575" cap="rnd">
              <a:solidFill>
                <a:schemeClr val="accent2">
                  <a:lumMod val="5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Data'!$EI$5:$EI$8</c:f>
              <c:numCache>
                <c:formatCode>0.00</c:formatCode>
                <c:ptCount val="4"/>
                <c:pt idx="0">
                  <c:v>0.26666666666666689</c:v>
                </c:pt>
                <c:pt idx="1">
                  <c:v>-0.5</c:v>
                </c:pt>
                <c:pt idx="2">
                  <c:v>0.19999999999999979</c:v>
                </c:pt>
                <c:pt idx="3">
                  <c:v>0</c:v>
                </c:pt>
              </c:numCache>
            </c:numRef>
          </c:val>
          <c:smooth val="0"/>
          <c:extLst>
            <c:ext xmlns:c16="http://schemas.microsoft.com/office/drawing/2014/chart" uri="{C3380CC4-5D6E-409C-BE32-E72D297353CC}">
              <c16:uniqueId val="{000000A9-88C9-4600-81D9-CCE67AC85881}"/>
            </c:ext>
          </c:extLst>
        </c:ser>
        <c:ser>
          <c:idx val="86"/>
          <c:order val="86"/>
          <c:tx>
            <c:strRef>
              <c:f>'Gain Data'!$EJ$1:$EJ$4</c:f>
              <c:strCache>
                <c:ptCount val="1"/>
                <c:pt idx="0">
                  <c:v>Willis Farm  - W - 8798</c:v>
                </c:pt>
              </c:strCache>
            </c:strRef>
          </c:tx>
          <c:spPr>
            <a:ln w="28575" cap="rnd">
              <a:solidFill>
                <a:schemeClr val="accent3">
                  <a:lumMod val="5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Data'!$EJ$5:$EJ$8</c:f>
              <c:numCache>
                <c:formatCode>0.00</c:formatCode>
                <c:ptCount val="4"/>
                <c:pt idx="0">
                  <c:v>8.8888888888888962E-2</c:v>
                </c:pt>
                <c:pt idx="1">
                  <c:v>1.4285714285714488E-2</c:v>
                </c:pt>
                <c:pt idx="2">
                  <c:v>0.27142857142857124</c:v>
                </c:pt>
                <c:pt idx="3">
                  <c:v>0.51428571428571446</c:v>
                </c:pt>
              </c:numCache>
            </c:numRef>
          </c:val>
          <c:smooth val="0"/>
          <c:extLst>
            <c:ext xmlns:c16="http://schemas.microsoft.com/office/drawing/2014/chart" uri="{C3380CC4-5D6E-409C-BE32-E72D297353CC}">
              <c16:uniqueId val="{000000AA-88C9-4600-81D9-CCE67AC85881}"/>
            </c:ext>
          </c:extLst>
        </c:ser>
        <c:ser>
          <c:idx val="87"/>
          <c:order val="87"/>
          <c:tx>
            <c:strRef>
              <c:f>'Gain Data'!$EM$1:$EM$4</c:f>
              <c:strCache>
                <c:ptCount val="1"/>
                <c:pt idx="0">
                  <c:v>Zink Berry farm &amp; Kiko Goats  - W - 8752</c:v>
                </c:pt>
              </c:strCache>
            </c:strRef>
          </c:tx>
          <c:spPr>
            <a:ln w="28575" cap="rnd">
              <a:solidFill>
                <a:schemeClr val="accent4">
                  <a:lumMod val="5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Data'!$EM$5:$EM$8</c:f>
              <c:numCache>
                <c:formatCode>0.00</c:formatCode>
                <c:ptCount val="4"/>
                <c:pt idx="0">
                  <c:v>-0.10000000000000024</c:v>
                </c:pt>
                <c:pt idx="1">
                  <c:v>0.15714285714285733</c:v>
                </c:pt>
                <c:pt idx="2">
                  <c:v>0.38571428571428562</c:v>
                </c:pt>
                <c:pt idx="3">
                  <c:v>0.60000000000000042</c:v>
                </c:pt>
              </c:numCache>
            </c:numRef>
          </c:val>
          <c:smooth val="0"/>
          <c:extLst>
            <c:ext xmlns:c16="http://schemas.microsoft.com/office/drawing/2014/chart" uri="{C3380CC4-5D6E-409C-BE32-E72D297353CC}">
              <c16:uniqueId val="{000000AB-88C9-4600-81D9-CCE67AC85881}"/>
            </c:ext>
          </c:extLst>
        </c:ser>
        <c:dLbls>
          <c:showLegendKey val="0"/>
          <c:showVal val="0"/>
          <c:showCatName val="0"/>
          <c:showSerName val="0"/>
          <c:showPercent val="0"/>
          <c:showBubbleSize val="0"/>
        </c:dLbls>
        <c:smooth val="0"/>
        <c:axId val="1101293536"/>
        <c:axId val="1101287776"/>
      </c:lineChart>
      <c:catAx>
        <c:axId val="1101293536"/>
        <c:scaling>
          <c:orientation val="minMax"/>
        </c:scaling>
        <c:delete val="0"/>
        <c:axPos val="b"/>
        <c:numFmt formatCode="General" sourceLinked="1"/>
        <c:majorTickMark val="none"/>
        <c:minorTickMark val="out"/>
        <c:tickLblPos val="low"/>
        <c:spPr>
          <a:noFill/>
          <a:ln w="19050" cap="flat" cmpd="sng" algn="ctr">
            <a:solidFill>
              <a:schemeClr val="tx1"/>
            </a:solidFill>
            <a:round/>
          </a:ln>
          <a:effectLst/>
        </c:spPr>
        <c:txPr>
          <a:bodyPr rot="-6000000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crossAx val="1101287776"/>
        <c:crosses val="autoZero"/>
        <c:auto val="1"/>
        <c:lblAlgn val="ctr"/>
        <c:lblOffset val="100"/>
        <c:noMultiLvlLbl val="0"/>
      </c:catAx>
      <c:valAx>
        <c:axId val="11012877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chemeClr val="tx1"/>
                    </a:solidFill>
                    <a:latin typeface="+mn-lt"/>
                    <a:ea typeface="+mn-ea"/>
                    <a:cs typeface="+mn-cs"/>
                  </a:defRPr>
                </a:pPr>
                <a:r>
                  <a:rPr lang="en-US" sz="1400" b="1">
                    <a:solidFill>
                      <a:schemeClr val="tx1"/>
                    </a:solidFill>
                  </a:rPr>
                  <a:t>ADG (lbs/d)</a:t>
                </a:r>
              </a:p>
            </c:rich>
          </c:tx>
          <c:overlay val="0"/>
          <c:spPr>
            <a:noFill/>
            <a:ln>
              <a:noFill/>
            </a:ln>
            <a:effectLst/>
          </c:spPr>
          <c:txPr>
            <a:bodyPr rot="-540000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title>
        <c:numFmt formatCode="0.00" sourceLinked="1"/>
        <c:majorTickMark val="out"/>
        <c:minorTickMark val="none"/>
        <c:tickLblPos val="nextTo"/>
        <c:spPr>
          <a:noFill/>
          <a:ln w="19050">
            <a:solidFill>
              <a:schemeClr val="tx1"/>
            </a:solidFill>
          </a:ln>
          <a:effectLst/>
        </c:spPr>
        <c:txPr>
          <a:bodyPr rot="-6000000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crossAx val="110129353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accent3">
        <a:lumMod val="40000"/>
        <a:lumOff val="60000"/>
      </a:schemeClr>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[2026 WV Buck Test Data Report week 6_digital.xlsx]Fecal Egg Count!PivotTable1</c:name>
    <c:fmtId val="4"/>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7"/>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8"/>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9"/>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0"/>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'Fecal Egg Count'!$B$1:$B$4</c:f>
              <c:strCache>
                <c:ptCount val="1"/>
                <c:pt idx="0">
                  <c:v>Barnhart Farms  - S - 8669</c:v>
                </c:pt>
              </c:strCache>
            </c:strRef>
          </c:tx>
          <c:spPr>
            <a:solidFill>
              <a:schemeClr val="accent1"/>
            </a:solidFill>
            <a:ln>
              <a:noFill/>
            </a:ln>
            <a:effectLst/>
          </c:spPr>
          <c:invertIfNegative val="0"/>
          <c:cat>
            <c:strRef>
              <c:f>'Fecal Egg Count'!$A$5:$A$8</c:f>
              <c:strCache>
                <c:ptCount val="4"/>
                <c:pt idx="0">
                  <c:v>Average of Arrival FEC</c:v>
                </c:pt>
                <c:pt idx="1">
                  <c:v>Average of On-Test FEC</c:v>
                </c:pt>
                <c:pt idx="2">
                  <c:v>Average of Week 4 FEC</c:v>
                </c:pt>
                <c:pt idx="3">
                  <c:v>Average of Week  6 FEC</c:v>
                </c:pt>
              </c:strCache>
            </c:strRef>
          </c:cat>
          <c:val>
            <c:numRef>
              <c:f>'Fecal Egg Count'!$B$5:$B$8</c:f>
              <c:numCache>
                <c:formatCode>0</c:formatCode>
                <c:ptCount val="4"/>
                <c:pt idx="0">
                  <c:v>0</c:v>
                </c:pt>
                <c:pt idx="1">
                  <c:v>0</c:v>
                </c:pt>
                <c:pt idx="2">
                  <c:v>2850</c:v>
                </c:pt>
                <c:pt idx="3">
                  <c:v>5500</c:v>
                </c:pt>
              </c:numCache>
            </c:numRef>
          </c:val>
          <c:extLst>
            <c:ext xmlns:c16="http://schemas.microsoft.com/office/drawing/2014/chart" uri="{C3380CC4-5D6E-409C-BE32-E72D297353CC}">
              <c16:uniqueId val="{00000000-E28D-4A70-9085-604A550CAB52}"/>
            </c:ext>
          </c:extLst>
        </c:ser>
        <c:ser>
          <c:idx val="1"/>
          <c:order val="1"/>
          <c:tx>
            <c:strRef>
              <c:f>'Fecal Egg Count'!$C$1:$C$4</c:f>
              <c:strCache>
                <c:ptCount val="1"/>
                <c:pt idx="0">
                  <c:v>Barnhart Farms  - S - 8670</c:v>
                </c:pt>
              </c:strCache>
            </c:strRef>
          </c:tx>
          <c:spPr>
            <a:solidFill>
              <a:schemeClr val="accent2"/>
            </a:solidFill>
            <a:ln>
              <a:noFill/>
            </a:ln>
            <a:effectLst/>
          </c:spPr>
          <c:invertIfNegative val="0"/>
          <c:cat>
            <c:strRef>
              <c:f>'Fecal Egg Count'!$A$5:$A$8</c:f>
              <c:strCache>
                <c:ptCount val="4"/>
                <c:pt idx="0">
                  <c:v>Average of Arrival FEC</c:v>
                </c:pt>
                <c:pt idx="1">
                  <c:v>Average of On-Test FEC</c:v>
                </c:pt>
                <c:pt idx="2">
                  <c:v>Average of Week 4 FEC</c:v>
                </c:pt>
                <c:pt idx="3">
                  <c:v>Average of Week  6 FEC</c:v>
                </c:pt>
              </c:strCache>
            </c:strRef>
          </c:cat>
          <c:val>
            <c:numRef>
              <c:f>'Fecal Egg Count'!$C$5:$C$8</c:f>
              <c:numCache>
                <c:formatCode>0</c:formatCode>
                <c:ptCount val="4"/>
                <c:pt idx="0">
                  <c:v>0</c:v>
                </c:pt>
                <c:pt idx="1">
                  <c:v>0</c:v>
                </c:pt>
                <c:pt idx="2">
                  <c:v>#N/A</c:v>
                </c:pt>
                <c:pt idx="3">
                  <c:v>250</c:v>
                </c:pt>
              </c:numCache>
            </c:numRef>
          </c:val>
          <c:extLst>
            <c:ext xmlns:c16="http://schemas.microsoft.com/office/drawing/2014/chart" uri="{C3380CC4-5D6E-409C-BE32-E72D297353CC}">
              <c16:uniqueId val="{00000001-E28D-4A70-9085-604A550CAB52}"/>
            </c:ext>
          </c:extLst>
        </c:ser>
        <c:ser>
          <c:idx val="2"/>
          <c:order val="2"/>
          <c:tx>
            <c:strRef>
              <c:f>'Fecal Egg Count'!$D$1:$D$4</c:f>
              <c:strCache>
                <c:ptCount val="1"/>
                <c:pt idx="0">
                  <c:v>Barnhart Farms  - S - 8672</c:v>
                </c:pt>
              </c:strCache>
            </c:strRef>
          </c:tx>
          <c:spPr>
            <a:solidFill>
              <a:schemeClr val="accent3"/>
            </a:solidFill>
            <a:ln>
              <a:noFill/>
            </a:ln>
            <a:effectLst/>
          </c:spPr>
          <c:invertIfNegative val="0"/>
          <c:cat>
            <c:strRef>
              <c:f>'Fecal Egg Count'!$A$5:$A$8</c:f>
              <c:strCache>
                <c:ptCount val="4"/>
                <c:pt idx="0">
                  <c:v>Average of Arrival FEC</c:v>
                </c:pt>
                <c:pt idx="1">
                  <c:v>Average of On-Test FEC</c:v>
                </c:pt>
                <c:pt idx="2">
                  <c:v>Average of Week 4 FEC</c:v>
                </c:pt>
                <c:pt idx="3">
                  <c:v>Average of Week  6 FEC</c:v>
                </c:pt>
              </c:strCache>
            </c:strRef>
          </c:cat>
          <c:val>
            <c:numRef>
              <c:f>'Fecal Egg Count'!$D$5:$D$8</c:f>
              <c:numCache>
                <c:formatCode>0</c:formatCode>
                <c:ptCount val="4"/>
                <c:pt idx="0">
                  <c:v>0</c:v>
                </c:pt>
                <c:pt idx="1">
                  <c:v>0</c:v>
                </c:pt>
                <c:pt idx="2">
                  <c:v>1750</c:v>
                </c:pt>
                <c:pt idx="3">
                  <c:v>2000</c:v>
                </c:pt>
              </c:numCache>
            </c:numRef>
          </c:val>
          <c:extLst>
            <c:ext xmlns:c16="http://schemas.microsoft.com/office/drawing/2014/chart" uri="{C3380CC4-5D6E-409C-BE32-E72D297353CC}">
              <c16:uniqueId val="{0000017F-E28D-4A70-9085-604A550CAB52}"/>
            </c:ext>
          </c:extLst>
        </c:ser>
        <c:ser>
          <c:idx val="3"/>
          <c:order val="3"/>
          <c:tx>
            <c:strRef>
              <c:f>'Fecal Egg Count'!$E$1:$E$4</c:f>
              <c:strCache>
                <c:ptCount val="1"/>
                <c:pt idx="0">
                  <c:v>Barnhart Farms  - S - 8673</c:v>
                </c:pt>
              </c:strCache>
            </c:strRef>
          </c:tx>
          <c:spPr>
            <a:solidFill>
              <a:schemeClr val="accent4"/>
            </a:solidFill>
            <a:ln>
              <a:noFill/>
            </a:ln>
            <a:effectLst/>
          </c:spPr>
          <c:invertIfNegative val="0"/>
          <c:cat>
            <c:strRef>
              <c:f>'Fecal Egg Count'!$A$5:$A$8</c:f>
              <c:strCache>
                <c:ptCount val="4"/>
                <c:pt idx="0">
                  <c:v>Average of Arrival FEC</c:v>
                </c:pt>
                <c:pt idx="1">
                  <c:v>Average of On-Test FEC</c:v>
                </c:pt>
                <c:pt idx="2">
                  <c:v>Average of Week 4 FEC</c:v>
                </c:pt>
                <c:pt idx="3">
                  <c:v>Average of Week  6 FEC</c:v>
                </c:pt>
              </c:strCache>
            </c:strRef>
          </c:cat>
          <c:val>
            <c:numRef>
              <c:f>'Fecal Egg Count'!$E$5:$E$8</c:f>
              <c:numCache>
                <c:formatCode>0</c:formatCode>
                <c:ptCount val="4"/>
                <c:pt idx="0">
                  <c:v>50</c:v>
                </c:pt>
                <c:pt idx="1">
                  <c:v>0</c:v>
                </c:pt>
                <c:pt idx="2">
                  <c:v>5100</c:v>
                </c:pt>
                <c:pt idx="3">
                  <c:v>2050</c:v>
                </c:pt>
              </c:numCache>
            </c:numRef>
          </c:val>
          <c:extLst>
            <c:ext xmlns:c16="http://schemas.microsoft.com/office/drawing/2014/chart" uri="{C3380CC4-5D6E-409C-BE32-E72D297353CC}">
              <c16:uniqueId val="{00000180-E28D-4A70-9085-604A550CAB52}"/>
            </c:ext>
          </c:extLst>
        </c:ser>
        <c:ser>
          <c:idx val="4"/>
          <c:order val="4"/>
          <c:tx>
            <c:strRef>
              <c:f>'Fecal Egg Count'!$F$1:$F$4</c:f>
              <c:strCache>
                <c:ptCount val="1"/>
                <c:pt idx="0">
                  <c:v>Barnhart Farms  - S - 8674</c:v>
                </c:pt>
              </c:strCache>
            </c:strRef>
          </c:tx>
          <c:spPr>
            <a:solidFill>
              <a:schemeClr val="accent5"/>
            </a:solidFill>
            <a:ln>
              <a:noFill/>
            </a:ln>
            <a:effectLst/>
          </c:spPr>
          <c:invertIfNegative val="0"/>
          <c:cat>
            <c:strRef>
              <c:f>'Fecal Egg Count'!$A$5:$A$8</c:f>
              <c:strCache>
                <c:ptCount val="4"/>
                <c:pt idx="0">
                  <c:v>Average of Arrival FEC</c:v>
                </c:pt>
                <c:pt idx="1">
                  <c:v>Average of On-Test FEC</c:v>
                </c:pt>
                <c:pt idx="2">
                  <c:v>Average of Week 4 FEC</c:v>
                </c:pt>
                <c:pt idx="3">
                  <c:v>Average of Week  6 FEC</c:v>
                </c:pt>
              </c:strCache>
            </c:strRef>
          </c:cat>
          <c:val>
            <c:numRef>
              <c:f>'Fecal Egg Count'!$F$5:$F$8</c:f>
              <c:numCache>
                <c:formatCode>0</c:formatCode>
                <c:ptCount val="4"/>
                <c:pt idx="0">
                  <c:v>50</c:v>
                </c:pt>
                <c:pt idx="1">
                  <c:v>50</c:v>
                </c:pt>
                <c:pt idx="2">
                  <c:v>4400</c:v>
                </c:pt>
                <c:pt idx="3">
                  <c:v>450</c:v>
                </c:pt>
              </c:numCache>
            </c:numRef>
          </c:val>
          <c:extLst>
            <c:ext xmlns:c16="http://schemas.microsoft.com/office/drawing/2014/chart" uri="{C3380CC4-5D6E-409C-BE32-E72D297353CC}">
              <c16:uniqueId val="{00000181-E28D-4A70-9085-604A550CAB52}"/>
            </c:ext>
          </c:extLst>
        </c:ser>
        <c:ser>
          <c:idx val="5"/>
          <c:order val="5"/>
          <c:tx>
            <c:strRef>
              <c:f>'Fecal Egg Count'!$G$1:$G$4</c:f>
              <c:strCache>
                <c:ptCount val="1"/>
                <c:pt idx="0">
                  <c:v>Barnhart Farms  - S - 8740</c:v>
                </c:pt>
              </c:strCache>
            </c:strRef>
          </c:tx>
          <c:spPr>
            <a:solidFill>
              <a:schemeClr val="accent6"/>
            </a:solidFill>
            <a:ln>
              <a:noFill/>
            </a:ln>
            <a:effectLst/>
          </c:spPr>
          <c:invertIfNegative val="0"/>
          <c:cat>
            <c:strRef>
              <c:f>'Fecal Egg Count'!$A$5:$A$8</c:f>
              <c:strCache>
                <c:ptCount val="4"/>
                <c:pt idx="0">
                  <c:v>Average of Arrival FEC</c:v>
                </c:pt>
                <c:pt idx="1">
                  <c:v>Average of On-Test FEC</c:v>
                </c:pt>
                <c:pt idx="2">
                  <c:v>Average of Week 4 FEC</c:v>
                </c:pt>
                <c:pt idx="3">
                  <c:v>Average of Week  6 FEC</c:v>
                </c:pt>
              </c:strCache>
            </c:strRef>
          </c:cat>
          <c:val>
            <c:numRef>
              <c:f>'Fecal Egg Count'!$G$5:$G$8</c:f>
              <c:numCache>
                <c:formatCode>0</c:formatCode>
                <c:ptCount val="4"/>
                <c:pt idx="0">
                  <c:v>300</c:v>
                </c:pt>
                <c:pt idx="1">
                  <c:v>0</c:v>
                </c:pt>
                <c:pt idx="2">
                  <c:v>550</c:v>
                </c:pt>
                <c:pt idx="3">
                  <c:v>1300</c:v>
                </c:pt>
              </c:numCache>
            </c:numRef>
          </c:val>
          <c:extLst>
            <c:ext xmlns:c16="http://schemas.microsoft.com/office/drawing/2014/chart" uri="{C3380CC4-5D6E-409C-BE32-E72D297353CC}">
              <c16:uniqueId val="{00000182-E28D-4A70-9085-604A550CAB52}"/>
            </c:ext>
          </c:extLst>
        </c:ser>
        <c:ser>
          <c:idx val="6"/>
          <c:order val="6"/>
          <c:tx>
            <c:strRef>
              <c:f>'Fecal Egg Count'!$I$1:$I$4</c:f>
              <c:strCache>
                <c:ptCount val="1"/>
                <c:pt idx="0">
                  <c:v>Barnhart Farms  - W - 8758</c:v>
                </c:pt>
              </c:strCache>
            </c:strRef>
          </c:tx>
          <c:spPr>
            <a:solidFill>
              <a:schemeClr val="accent1">
                <a:lumMod val="60000"/>
              </a:schemeClr>
            </a:solidFill>
            <a:ln>
              <a:noFill/>
            </a:ln>
            <a:effectLst/>
          </c:spPr>
          <c:invertIfNegative val="0"/>
          <c:cat>
            <c:strRef>
              <c:f>'Fecal Egg Count'!$A$5:$A$8</c:f>
              <c:strCache>
                <c:ptCount val="4"/>
                <c:pt idx="0">
                  <c:v>Average of Arrival FEC</c:v>
                </c:pt>
                <c:pt idx="1">
                  <c:v>Average of On-Test FEC</c:v>
                </c:pt>
                <c:pt idx="2">
                  <c:v>Average of Week 4 FEC</c:v>
                </c:pt>
                <c:pt idx="3">
                  <c:v>Average of Week  6 FEC</c:v>
                </c:pt>
              </c:strCache>
            </c:strRef>
          </c:cat>
          <c:val>
            <c:numRef>
              <c:f>'Fecal Egg Count'!$I$5:$I$8</c:f>
              <c:numCache>
                <c:formatCode>0</c:formatCode>
                <c:ptCount val="4"/>
                <c:pt idx="0">
                  <c:v>0</c:v>
                </c:pt>
                <c:pt idx="1">
                  <c:v>0</c:v>
                </c:pt>
                <c:pt idx="2">
                  <c:v>4150</c:v>
                </c:pt>
                <c:pt idx="3">
                  <c:v>2850</c:v>
                </c:pt>
              </c:numCache>
            </c:numRef>
          </c:val>
          <c:extLst>
            <c:ext xmlns:c16="http://schemas.microsoft.com/office/drawing/2014/chart" uri="{C3380CC4-5D6E-409C-BE32-E72D297353CC}">
              <c16:uniqueId val="{00000183-E28D-4A70-9085-604A550CAB52}"/>
            </c:ext>
          </c:extLst>
        </c:ser>
        <c:ser>
          <c:idx val="7"/>
          <c:order val="7"/>
          <c:tx>
            <c:strRef>
              <c:f>'Fecal Egg Count'!$J$1:$J$4</c:f>
              <c:strCache>
                <c:ptCount val="1"/>
                <c:pt idx="0">
                  <c:v>Barnhart Farms  - W - 8759</c:v>
                </c:pt>
              </c:strCache>
            </c:strRef>
          </c:tx>
          <c:spPr>
            <a:solidFill>
              <a:schemeClr val="accent2">
                <a:lumMod val="60000"/>
              </a:schemeClr>
            </a:solidFill>
            <a:ln>
              <a:noFill/>
            </a:ln>
            <a:effectLst/>
          </c:spPr>
          <c:invertIfNegative val="0"/>
          <c:cat>
            <c:strRef>
              <c:f>'Fecal Egg Count'!$A$5:$A$8</c:f>
              <c:strCache>
                <c:ptCount val="4"/>
                <c:pt idx="0">
                  <c:v>Average of Arrival FEC</c:v>
                </c:pt>
                <c:pt idx="1">
                  <c:v>Average of On-Test FEC</c:v>
                </c:pt>
                <c:pt idx="2">
                  <c:v>Average of Week 4 FEC</c:v>
                </c:pt>
                <c:pt idx="3">
                  <c:v>Average of Week  6 FEC</c:v>
                </c:pt>
              </c:strCache>
            </c:strRef>
          </c:cat>
          <c:val>
            <c:numRef>
              <c:f>'Fecal Egg Count'!$J$5:$J$8</c:f>
              <c:numCache>
                <c:formatCode>0</c:formatCode>
                <c:ptCount val="4"/>
                <c:pt idx="0">
                  <c:v>0</c:v>
                </c:pt>
                <c:pt idx="1">
                  <c:v>0</c:v>
                </c:pt>
                <c:pt idx="2">
                  <c:v>800</c:v>
                </c:pt>
                <c:pt idx="3">
                  <c:v>750</c:v>
                </c:pt>
              </c:numCache>
            </c:numRef>
          </c:val>
          <c:extLst>
            <c:ext xmlns:c16="http://schemas.microsoft.com/office/drawing/2014/chart" uri="{C3380CC4-5D6E-409C-BE32-E72D297353CC}">
              <c16:uniqueId val="{00000184-E28D-4A70-9085-604A550CAB52}"/>
            </c:ext>
          </c:extLst>
        </c:ser>
        <c:ser>
          <c:idx val="8"/>
          <c:order val="8"/>
          <c:tx>
            <c:strRef>
              <c:f>'Fecal Egg Count'!$K$1:$K$4</c:f>
              <c:strCache>
                <c:ptCount val="1"/>
                <c:pt idx="0">
                  <c:v>Barnhart Farms  - W - 8760</c:v>
                </c:pt>
              </c:strCache>
            </c:strRef>
          </c:tx>
          <c:spPr>
            <a:solidFill>
              <a:schemeClr val="accent3">
                <a:lumMod val="60000"/>
              </a:schemeClr>
            </a:solidFill>
            <a:ln>
              <a:noFill/>
            </a:ln>
            <a:effectLst/>
          </c:spPr>
          <c:invertIfNegative val="0"/>
          <c:cat>
            <c:strRef>
              <c:f>'Fecal Egg Count'!$A$5:$A$8</c:f>
              <c:strCache>
                <c:ptCount val="4"/>
                <c:pt idx="0">
                  <c:v>Average of Arrival FEC</c:v>
                </c:pt>
                <c:pt idx="1">
                  <c:v>Average of On-Test FEC</c:v>
                </c:pt>
                <c:pt idx="2">
                  <c:v>Average of Week 4 FEC</c:v>
                </c:pt>
                <c:pt idx="3">
                  <c:v>Average of Week  6 FEC</c:v>
                </c:pt>
              </c:strCache>
            </c:strRef>
          </c:cat>
          <c:val>
            <c:numRef>
              <c:f>'Fecal Egg Count'!$K$5:$K$8</c:f>
              <c:numCache>
                <c:formatCode>0</c:formatCode>
                <c:ptCount val="4"/>
                <c:pt idx="0">
                  <c:v>0</c:v>
                </c:pt>
                <c:pt idx="1">
                  <c:v>0</c:v>
                </c:pt>
                <c:pt idx="2">
                  <c:v>300</c:v>
                </c:pt>
                <c:pt idx="3">
                  <c:v>250</c:v>
                </c:pt>
              </c:numCache>
            </c:numRef>
          </c:val>
          <c:extLst>
            <c:ext xmlns:c16="http://schemas.microsoft.com/office/drawing/2014/chart" uri="{C3380CC4-5D6E-409C-BE32-E72D297353CC}">
              <c16:uniqueId val="{00000185-E28D-4A70-9085-604A550CAB52}"/>
            </c:ext>
          </c:extLst>
        </c:ser>
        <c:dLbls>
          <c:showLegendKey val="0"/>
          <c:showVal val="0"/>
          <c:showCatName val="0"/>
          <c:showSerName val="0"/>
          <c:showPercent val="0"/>
          <c:showBubbleSize val="0"/>
        </c:dLbls>
        <c:gapWidth val="219"/>
        <c:overlap val="-27"/>
        <c:axId val="1438814832"/>
        <c:axId val="1438808112"/>
      </c:barChart>
      <c:catAx>
        <c:axId val="14388148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crossAx val="1438808112"/>
        <c:crosses val="autoZero"/>
        <c:auto val="1"/>
        <c:lblAlgn val="ctr"/>
        <c:lblOffset val="100"/>
        <c:noMultiLvlLbl val="0"/>
      </c:catAx>
      <c:valAx>
        <c:axId val="143880811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chemeClr val="tx1"/>
                    </a:solidFill>
                    <a:latin typeface="+mn-lt"/>
                    <a:ea typeface="+mn-ea"/>
                    <a:cs typeface="+mn-cs"/>
                  </a:defRPr>
                </a:pPr>
                <a:r>
                  <a:rPr lang="en-US"/>
                  <a:t>FEC (eggs/g)</a:t>
                </a:r>
              </a:p>
            </c:rich>
          </c:tx>
          <c:overlay val="0"/>
          <c:spPr>
            <a:noFill/>
            <a:ln>
              <a:noFill/>
            </a:ln>
            <a:effectLst/>
          </c:spPr>
          <c:txPr>
            <a:bodyPr rot="-540000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crossAx val="143881483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accent5">
        <a:lumMod val="60000"/>
        <a:lumOff val="40000"/>
      </a:schemeClr>
    </a:solidFill>
    <a:ln w="9525" cap="flat" cmpd="sng" algn="ctr">
      <a:solidFill>
        <a:schemeClr val="tx1">
          <a:lumMod val="15000"/>
          <a:lumOff val="85000"/>
        </a:schemeClr>
      </a:solidFill>
      <a:round/>
    </a:ln>
    <a:effectLst/>
  </c:spPr>
  <c:txPr>
    <a:bodyPr/>
    <a:lstStyle/>
    <a:p>
      <a:pPr>
        <a:defRPr sz="1400" b="1">
          <a:solidFill>
            <a:schemeClr val="tx1"/>
          </a:solidFill>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[2026 WV Buck Test Data Report week 6_digital.xlsx]Weight!PivotTable1</c:name>
    <c:fmtId val="0"/>
  </c:pivotSource>
  <c:chart>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3"/>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4"/>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5"/>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6"/>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7"/>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8"/>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9"/>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0"/>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1"/>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2"/>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3"/>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4"/>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5"/>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6"/>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7"/>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8"/>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9"/>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0"/>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1"/>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2"/>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3"/>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4"/>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5"/>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6"/>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7"/>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8"/>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9"/>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0"/>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1"/>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2"/>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3"/>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4"/>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5"/>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6"/>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7"/>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8"/>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9"/>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0"/>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1"/>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2"/>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3"/>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4"/>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5"/>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6"/>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7"/>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8"/>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9"/>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0"/>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1"/>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2"/>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3"/>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4"/>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5"/>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6"/>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7"/>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8"/>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9"/>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0"/>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1"/>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2"/>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3"/>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4"/>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5"/>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6"/>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7"/>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8"/>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9"/>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0"/>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1"/>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2"/>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3"/>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4"/>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5"/>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6"/>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7"/>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8"/>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9"/>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0"/>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1"/>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2"/>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3"/>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4"/>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5"/>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6"/>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7"/>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8"/>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9"/>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0"/>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Weight!$B$2:$B$5</c:f>
              <c:strCache>
                <c:ptCount val="1"/>
                <c:pt idx="0">
                  <c:v>2 C Kikos - S - 8693</c:v>
                </c:pt>
              </c:strCache>
            </c:strRef>
          </c:tx>
          <c:spPr>
            <a:ln w="28575" cap="rnd">
              <a:solidFill>
                <a:schemeClr val="accent1"/>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Weight!$B$6:$B$10</c:f>
              <c:numCache>
                <c:formatCode>0.0</c:formatCode>
                <c:ptCount val="5"/>
                <c:pt idx="0">
                  <c:v>40.799999999999997</c:v>
                </c:pt>
                <c:pt idx="1">
                  <c:v>47.099999999999994</c:v>
                </c:pt>
                <c:pt idx="2">
                  <c:v>50.8</c:v>
                </c:pt>
                <c:pt idx="3">
                  <c:v>57.8</c:v>
                </c:pt>
                <c:pt idx="4">
                  <c:v>64.599999999999994</c:v>
                </c:pt>
              </c:numCache>
            </c:numRef>
          </c:val>
          <c:smooth val="0"/>
          <c:extLst>
            <c:ext xmlns:c16="http://schemas.microsoft.com/office/drawing/2014/chart" uri="{C3380CC4-5D6E-409C-BE32-E72D297353CC}">
              <c16:uniqueId val="{00000000-7FD8-4F87-86E5-8B5D808F5AC4}"/>
            </c:ext>
          </c:extLst>
        </c:ser>
        <c:ser>
          <c:idx val="1"/>
          <c:order val="1"/>
          <c:tx>
            <c:strRef>
              <c:f>Weight!$D$2:$D$5</c:f>
              <c:strCache>
                <c:ptCount val="1"/>
                <c:pt idx="0">
                  <c:v>2 C Kikos - W - 8800</c:v>
                </c:pt>
              </c:strCache>
            </c:strRef>
          </c:tx>
          <c:spPr>
            <a:ln w="28575" cap="rnd">
              <a:solidFill>
                <a:schemeClr val="accent2"/>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Weight!$D$6:$D$10</c:f>
              <c:numCache>
                <c:formatCode>0.0</c:formatCode>
                <c:ptCount val="5"/>
                <c:pt idx="0">
                  <c:v>71.8</c:v>
                </c:pt>
                <c:pt idx="1">
                  <c:v>74.199999999999989</c:v>
                </c:pt>
                <c:pt idx="2">
                  <c:v>72.8</c:v>
                </c:pt>
                <c:pt idx="3">
                  <c:v>72.2</c:v>
                </c:pt>
                <c:pt idx="4">
                  <c:v>78</c:v>
                </c:pt>
              </c:numCache>
            </c:numRef>
          </c:val>
          <c:smooth val="0"/>
          <c:extLst>
            <c:ext xmlns:c16="http://schemas.microsoft.com/office/drawing/2014/chart" uri="{C3380CC4-5D6E-409C-BE32-E72D297353CC}">
              <c16:uniqueId val="{000001B9-C4C8-48F8-994E-79397C4EADA2}"/>
            </c:ext>
          </c:extLst>
        </c:ser>
        <c:ser>
          <c:idx val="2"/>
          <c:order val="2"/>
          <c:tx>
            <c:strRef>
              <c:f>Weight!$E$2:$E$5</c:f>
              <c:strCache>
                <c:ptCount val="1"/>
                <c:pt idx="0">
                  <c:v>2 C Kikos - W - 8801</c:v>
                </c:pt>
              </c:strCache>
            </c:strRef>
          </c:tx>
          <c:spPr>
            <a:ln w="28575" cap="rnd">
              <a:solidFill>
                <a:schemeClr val="accent3"/>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Weight!$E$6:$E$10</c:f>
              <c:numCache>
                <c:formatCode>0.0</c:formatCode>
                <c:ptCount val="5"/>
                <c:pt idx="0">
                  <c:v>56</c:v>
                </c:pt>
                <c:pt idx="1">
                  <c:v>59.2</c:v>
                </c:pt>
                <c:pt idx="2">
                  <c:v>63.8</c:v>
                </c:pt>
                <c:pt idx="3">
                  <c:v>67.400000000000006</c:v>
                </c:pt>
                <c:pt idx="4">
                  <c:v>71</c:v>
                </c:pt>
              </c:numCache>
            </c:numRef>
          </c:val>
          <c:smooth val="0"/>
          <c:extLst>
            <c:ext xmlns:c16="http://schemas.microsoft.com/office/drawing/2014/chart" uri="{C3380CC4-5D6E-409C-BE32-E72D297353CC}">
              <c16:uniqueId val="{000001BA-C4C8-48F8-994E-79397C4EADA2}"/>
            </c:ext>
          </c:extLst>
        </c:ser>
        <c:ser>
          <c:idx val="3"/>
          <c:order val="3"/>
          <c:tx>
            <c:strRef>
              <c:f>Weight!$F$2:$F$5</c:f>
              <c:strCache>
                <c:ptCount val="1"/>
                <c:pt idx="0">
                  <c:v>2 C Kikos - W - 8802</c:v>
                </c:pt>
              </c:strCache>
            </c:strRef>
          </c:tx>
          <c:spPr>
            <a:ln w="28575" cap="rnd">
              <a:solidFill>
                <a:schemeClr val="accent4"/>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Weight!$F$6:$F$10</c:f>
              <c:numCache>
                <c:formatCode>0.0</c:formatCode>
                <c:ptCount val="5"/>
                <c:pt idx="0">
                  <c:v>49.6</c:v>
                </c:pt>
                <c:pt idx="1">
                  <c:v>54.7</c:v>
                </c:pt>
                <c:pt idx="2">
                  <c:v>53.2</c:v>
                </c:pt>
                <c:pt idx="3">
                  <c:v>56.6</c:v>
                </c:pt>
                <c:pt idx="4">
                  <c:v>62</c:v>
                </c:pt>
              </c:numCache>
            </c:numRef>
          </c:val>
          <c:smooth val="0"/>
          <c:extLst>
            <c:ext xmlns:c16="http://schemas.microsoft.com/office/drawing/2014/chart" uri="{C3380CC4-5D6E-409C-BE32-E72D297353CC}">
              <c16:uniqueId val="{000001BB-C4C8-48F8-994E-79397C4EADA2}"/>
            </c:ext>
          </c:extLst>
        </c:ser>
        <c:ser>
          <c:idx val="4"/>
          <c:order val="4"/>
          <c:tx>
            <c:strRef>
              <c:f>Weight!$G$2:$G$5</c:f>
              <c:strCache>
                <c:ptCount val="1"/>
                <c:pt idx="0">
                  <c:v>2 C Kikos - W - 8803</c:v>
                </c:pt>
              </c:strCache>
            </c:strRef>
          </c:tx>
          <c:spPr>
            <a:ln w="28575" cap="rnd">
              <a:solidFill>
                <a:schemeClr val="accent5"/>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Weight!$G$6:$G$10</c:f>
              <c:numCache>
                <c:formatCode>0.0</c:formatCode>
                <c:ptCount val="5"/>
                <c:pt idx="0">
                  <c:v>55.8</c:v>
                </c:pt>
                <c:pt idx="1">
                  <c:v>61.2</c:v>
                </c:pt>
                <c:pt idx="2">
                  <c:v>52.6</c:v>
                </c:pt>
                <c:pt idx="3">
                  <c:v>52.8</c:v>
                </c:pt>
                <c:pt idx="4">
                  <c:v>57.6</c:v>
                </c:pt>
              </c:numCache>
            </c:numRef>
          </c:val>
          <c:smooth val="0"/>
          <c:extLst>
            <c:ext xmlns:c16="http://schemas.microsoft.com/office/drawing/2014/chart" uri="{C3380CC4-5D6E-409C-BE32-E72D297353CC}">
              <c16:uniqueId val="{000001BC-C4C8-48F8-994E-79397C4EADA2}"/>
            </c:ext>
          </c:extLst>
        </c:ser>
        <c:ser>
          <c:idx val="5"/>
          <c:order val="5"/>
          <c:tx>
            <c:strRef>
              <c:f>Weight!$H$2:$H$5</c:f>
              <c:strCache>
                <c:ptCount val="1"/>
                <c:pt idx="0">
                  <c:v>2 C Kikos - W - 8804</c:v>
                </c:pt>
              </c:strCache>
            </c:strRef>
          </c:tx>
          <c:spPr>
            <a:ln w="28575" cap="rnd">
              <a:solidFill>
                <a:schemeClr val="accent6"/>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Weight!$H$6:$H$10</c:f>
              <c:numCache>
                <c:formatCode>0.0</c:formatCode>
                <c:ptCount val="5"/>
                <c:pt idx="0">
                  <c:v>43.6</c:v>
                </c:pt>
                <c:pt idx="1">
                  <c:v>46.4</c:v>
                </c:pt>
                <c:pt idx="2">
                  <c:v>45.8</c:v>
                </c:pt>
                <c:pt idx="3">
                  <c:v>51</c:v>
                </c:pt>
                <c:pt idx="4">
                  <c:v>53.8</c:v>
                </c:pt>
              </c:numCache>
            </c:numRef>
          </c:val>
          <c:smooth val="0"/>
          <c:extLst>
            <c:ext xmlns:c16="http://schemas.microsoft.com/office/drawing/2014/chart" uri="{C3380CC4-5D6E-409C-BE32-E72D297353CC}">
              <c16:uniqueId val="{000001BD-C4C8-48F8-994E-79397C4EADA2}"/>
            </c:ext>
          </c:extLst>
        </c:ser>
        <c:ser>
          <c:idx val="6"/>
          <c:order val="6"/>
          <c:tx>
            <c:strRef>
              <c:f>Weight!$K$2:$K$5</c:f>
              <c:strCache>
                <c:ptCount val="1"/>
                <c:pt idx="0">
                  <c:v>7 Stands Farm  - W - 8765</c:v>
                </c:pt>
              </c:strCache>
            </c:strRef>
          </c:tx>
          <c:spPr>
            <a:ln w="28575" cap="rnd">
              <a:solidFill>
                <a:schemeClr val="accent1">
                  <a:lumMod val="6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Weight!$K$6:$K$10</c:f>
              <c:numCache>
                <c:formatCode>0.0</c:formatCode>
                <c:ptCount val="5"/>
                <c:pt idx="0">
                  <c:v>45.8</c:v>
                </c:pt>
                <c:pt idx="1">
                  <c:v>55</c:v>
                </c:pt>
                <c:pt idx="2">
                  <c:v>55.6</c:v>
                </c:pt>
                <c:pt idx="3">
                  <c:v>54.2</c:v>
                </c:pt>
                <c:pt idx="4">
                  <c:v>58.8</c:v>
                </c:pt>
              </c:numCache>
            </c:numRef>
          </c:val>
          <c:smooth val="0"/>
          <c:extLst>
            <c:ext xmlns:c16="http://schemas.microsoft.com/office/drawing/2014/chart" uri="{C3380CC4-5D6E-409C-BE32-E72D297353CC}">
              <c16:uniqueId val="{000001BE-C4C8-48F8-994E-79397C4EADA2}"/>
            </c:ext>
          </c:extLst>
        </c:ser>
        <c:ser>
          <c:idx val="7"/>
          <c:order val="7"/>
          <c:tx>
            <c:strRef>
              <c:f>Weight!$L$2:$L$5</c:f>
              <c:strCache>
                <c:ptCount val="1"/>
                <c:pt idx="0">
                  <c:v>7 Stands Farm  - W - 8766</c:v>
                </c:pt>
              </c:strCache>
            </c:strRef>
          </c:tx>
          <c:spPr>
            <a:ln w="28575" cap="rnd">
              <a:solidFill>
                <a:schemeClr val="accent2">
                  <a:lumMod val="6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Weight!$L$6:$L$10</c:f>
              <c:numCache>
                <c:formatCode>0.0</c:formatCode>
                <c:ptCount val="5"/>
                <c:pt idx="0">
                  <c:v>62.6</c:v>
                </c:pt>
                <c:pt idx="1">
                  <c:v>73.300000000000011</c:v>
                </c:pt>
                <c:pt idx="2">
                  <c:v>73.8</c:v>
                </c:pt>
                <c:pt idx="3">
                  <c:v>76.400000000000006</c:v>
                </c:pt>
                <c:pt idx="4">
                  <c:v>82</c:v>
                </c:pt>
              </c:numCache>
            </c:numRef>
          </c:val>
          <c:smooth val="0"/>
          <c:extLst>
            <c:ext xmlns:c16="http://schemas.microsoft.com/office/drawing/2014/chart" uri="{C3380CC4-5D6E-409C-BE32-E72D297353CC}">
              <c16:uniqueId val="{000001BF-C4C8-48F8-994E-79397C4EADA2}"/>
            </c:ext>
          </c:extLst>
        </c:ser>
        <c:ser>
          <c:idx val="8"/>
          <c:order val="8"/>
          <c:tx>
            <c:strRef>
              <c:f>Weight!$O$2:$O$5</c:f>
              <c:strCache>
                <c:ptCount val="1"/>
                <c:pt idx="0">
                  <c:v>Abrams Creek farm  - S - 8733</c:v>
                </c:pt>
              </c:strCache>
            </c:strRef>
          </c:tx>
          <c:spPr>
            <a:ln w="28575" cap="rnd">
              <a:solidFill>
                <a:schemeClr val="accent3">
                  <a:lumMod val="6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Weight!$O$6:$O$10</c:f>
              <c:numCache>
                <c:formatCode>0.0</c:formatCode>
                <c:ptCount val="5"/>
                <c:pt idx="0">
                  <c:v>43.4</c:v>
                </c:pt>
                <c:pt idx="1">
                  <c:v>44.4</c:v>
                </c:pt>
                <c:pt idx="2">
                  <c:v>43</c:v>
                </c:pt>
                <c:pt idx="3">
                  <c:v>44.6</c:v>
                </c:pt>
                <c:pt idx="4">
                  <c:v>43.8</c:v>
                </c:pt>
              </c:numCache>
            </c:numRef>
          </c:val>
          <c:smooth val="0"/>
          <c:extLst>
            <c:ext xmlns:c16="http://schemas.microsoft.com/office/drawing/2014/chart" uri="{C3380CC4-5D6E-409C-BE32-E72D297353CC}">
              <c16:uniqueId val="{000001C0-C4C8-48F8-994E-79397C4EADA2}"/>
            </c:ext>
          </c:extLst>
        </c:ser>
        <c:ser>
          <c:idx val="9"/>
          <c:order val="9"/>
          <c:tx>
            <c:strRef>
              <c:f>Weight!$P$2:$P$5</c:f>
              <c:strCache>
                <c:ptCount val="1"/>
                <c:pt idx="0">
                  <c:v>Abrams Creek farm  - S - 8735</c:v>
                </c:pt>
              </c:strCache>
            </c:strRef>
          </c:tx>
          <c:spPr>
            <a:ln w="28575" cap="rnd">
              <a:solidFill>
                <a:schemeClr val="accent4">
                  <a:lumMod val="6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Weight!$P$6:$P$10</c:f>
              <c:numCache>
                <c:formatCode>0.0</c:formatCode>
                <c:ptCount val="5"/>
                <c:pt idx="0">
                  <c:v>40.6</c:v>
                </c:pt>
                <c:pt idx="1">
                  <c:v>46.7</c:v>
                </c:pt>
                <c:pt idx="2">
                  <c:v>45.4</c:v>
                </c:pt>
                <c:pt idx="3">
                  <c:v>50.8</c:v>
                </c:pt>
                <c:pt idx="4">
                  <c:v>57.2</c:v>
                </c:pt>
              </c:numCache>
            </c:numRef>
          </c:val>
          <c:smooth val="0"/>
          <c:extLst>
            <c:ext xmlns:c16="http://schemas.microsoft.com/office/drawing/2014/chart" uri="{C3380CC4-5D6E-409C-BE32-E72D297353CC}">
              <c16:uniqueId val="{00000273-C4C8-48F8-994E-79397C4EADA2}"/>
            </c:ext>
          </c:extLst>
        </c:ser>
        <c:ser>
          <c:idx val="10"/>
          <c:order val="10"/>
          <c:tx>
            <c:strRef>
              <c:f>Weight!$Q$2:$Q$5</c:f>
              <c:strCache>
                <c:ptCount val="1"/>
                <c:pt idx="0">
                  <c:v>Abrams Creek farm  - S - 8741</c:v>
                </c:pt>
              </c:strCache>
            </c:strRef>
          </c:tx>
          <c:spPr>
            <a:ln w="28575" cap="rnd">
              <a:solidFill>
                <a:schemeClr val="accent5">
                  <a:lumMod val="6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Weight!$Q$6:$Q$10</c:f>
              <c:numCache>
                <c:formatCode>0.0</c:formatCode>
                <c:ptCount val="5"/>
                <c:pt idx="0">
                  <c:v>44.2</c:v>
                </c:pt>
                <c:pt idx="1">
                  <c:v>47.2</c:v>
                </c:pt>
                <c:pt idx="2">
                  <c:v>50</c:v>
                </c:pt>
                <c:pt idx="3">
                  <c:v>55.2</c:v>
                </c:pt>
                <c:pt idx="4">
                  <c:v>53.6</c:v>
                </c:pt>
              </c:numCache>
            </c:numRef>
          </c:val>
          <c:smooth val="0"/>
          <c:extLst>
            <c:ext xmlns:c16="http://schemas.microsoft.com/office/drawing/2014/chart" uri="{C3380CC4-5D6E-409C-BE32-E72D297353CC}">
              <c16:uniqueId val="{00000274-C4C8-48F8-994E-79397C4EADA2}"/>
            </c:ext>
          </c:extLst>
        </c:ser>
        <c:ser>
          <c:idx val="11"/>
          <c:order val="11"/>
          <c:tx>
            <c:strRef>
              <c:f>Weight!$T$2:$T$5</c:f>
              <c:strCache>
                <c:ptCount val="1"/>
                <c:pt idx="0">
                  <c:v>Ashfield Farm Kikos - W - 8777</c:v>
                </c:pt>
              </c:strCache>
            </c:strRef>
          </c:tx>
          <c:spPr>
            <a:ln w="28575" cap="rnd">
              <a:solidFill>
                <a:schemeClr val="accent6">
                  <a:lumMod val="6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Weight!$T$6:$T$10</c:f>
              <c:numCache>
                <c:formatCode>0.0</c:formatCode>
                <c:ptCount val="5"/>
                <c:pt idx="0">
                  <c:v>49.6</c:v>
                </c:pt>
                <c:pt idx="1">
                  <c:v>54.599999999999994</c:v>
                </c:pt>
                <c:pt idx="2">
                  <c:v>54.2</c:v>
                </c:pt>
                <c:pt idx="3">
                  <c:v>54.6</c:v>
                </c:pt>
                <c:pt idx="4">
                  <c:v>62.6</c:v>
                </c:pt>
              </c:numCache>
            </c:numRef>
          </c:val>
          <c:smooth val="0"/>
          <c:extLst>
            <c:ext xmlns:c16="http://schemas.microsoft.com/office/drawing/2014/chart" uri="{C3380CC4-5D6E-409C-BE32-E72D297353CC}">
              <c16:uniqueId val="{00000275-C4C8-48F8-994E-79397C4EADA2}"/>
            </c:ext>
          </c:extLst>
        </c:ser>
        <c:ser>
          <c:idx val="12"/>
          <c:order val="12"/>
          <c:tx>
            <c:strRef>
              <c:f>Weight!$U$2:$U$5</c:f>
              <c:strCache>
                <c:ptCount val="1"/>
                <c:pt idx="0">
                  <c:v>Ashfield Farm Kikos - W - 8778</c:v>
                </c:pt>
              </c:strCache>
            </c:strRef>
          </c:tx>
          <c:spPr>
            <a:ln w="28575" cap="rnd">
              <a:solidFill>
                <a:schemeClr val="accent1">
                  <a:lumMod val="80000"/>
                  <a:lumOff val="2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Weight!$U$6:$U$10</c:f>
              <c:numCache>
                <c:formatCode>0.0</c:formatCode>
                <c:ptCount val="5"/>
                <c:pt idx="0">
                  <c:v>54.6</c:v>
                </c:pt>
                <c:pt idx="1">
                  <c:v>60.1</c:v>
                </c:pt>
                <c:pt idx="2">
                  <c:v>55.8</c:v>
                </c:pt>
                <c:pt idx="3">
                  <c:v>46.8</c:v>
                </c:pt>
                <c:pt idx="4">
                  <c:v>54</c:v>
                </c:pt>
              </c:numCache>
            </c:numRef>
          </c:val>
          <c:smooth val="0"/>
          <c:extLst>
            <c:ext xmlns:c16="http://schemas.microsoft.com/office/drawing/2014/chart" uri="{C3380CC4-5D6E-409C-BE32-E72D297353CC}">
              <c16:uniqueId val="{00000276-C4C8-48F8-994E-79397C4EADA2}"/>
            </c:ext>
          </c:extLst>
        </c:ser>
        <c:ser>
          <c:idx val="13"/>
          <c:order val="13"/>
          <c:tx>
            <c:strRef>
              <c:f>Weight!$V$2:$V$5</c:f>
              <c:strCache>
                <c:ptCount val="1"/>
                <c:pt idx="0">
                  <c:v>Ashfield Farm Kikos - W - 8779</c:v>
                </c:pt>
              </c:strCache>
            </c:strRef>
          </c:tx>
          <c:spPr>
            <a:ln w="28575" cap="rnd">
              <a:solidFill>
                <a:schemeClr val="accent2">
                  <a:lumMod val="80000"/>
                  <a:lumOff val="2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Weight!$V$6:$V$10</c:f>
              <c:numCache>
                <c:formatCode>0.0</c:formatCode>
                <c:ptCount val="5"/>
                <c:pt idx="0">
                  <c:v>54</c:v>
                </c:pt>
                <c:pt idx="1">
                  <c:v>62.4</c:v>
                </c:pt>
                <c:pt idx="2">
                  <c:v>56.8</c:v>
                </c:pt>
                <c:pt idx="3">
                  <c:v>59.2</c:v>
                </c:pt>
                <c:pt idx="4">
                  <c:v>61</c:v>
                </c:pt>
              </c:numCache>
            </c:numRef>
          </c:val>
          <c:smooth val="0"/>
          <c:extLst>
            <c:ext xmlns:c16="http://schemas.microsoft.com/office/drawing/2014/chart" uri="{C3380CC4-5D6E-409C-BE32-E72D297353CC}">
              <c16:uniqueId val="{00000277-C4C8-48F8-994E-79397C4EADA2}"/>
            </c:ext>
          </c:extLst>
        </c:ser>
        <c:ser>
          <c:idx val="14"/>
          <c:order val="14"/>
          <c:tx>
            <c:strRef>
              <c:f>Weight!$W$2:$W$5</c:f>
              <c:strCache>
                <c:ptCount val="1"/>
                <c:pt idx="0">
                  <c:v>Ashfield Farm Kikos - W - 8780</c:v>
                </c:pt>
              </c:strCache>
            </c:strRef>
          </c:tx>
          <c:spPr>
            <a:ln w="28575" cap="rnd">
              <a:solidFill>
                <a:schemeClr val="accent3">
                  <a:lumMod val="80000"/>
                  <a:lumOff val="2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Weight!$W$6:$W$10</c:f>
              <c:numCache>
                <c:formatCode>0.0</c:formatCode>
                <c:ptCount val="5"/>
                <c:pt idx="0">
                  <c:v>59</c:v>
                </c:pt>
                <c:pt idx="1">
                  <c:v>65</c:v>
                </c:pt>
                <c:pt idx="2">
                  <c:v>63.6</c:v>
                </c:pt>
                <c:pt idx="3">
                  <c:v>66</c:v>
                </c:pt>
                <c:pt idx="4">
                  <c:v>78</c:v>
                </c:pt>
              </c:numCache>
            </c:numRef>
          </c:val>
          <c:smooth val="0"/>
          <c:extLst>
            <c:ext xmlns:c16="http://schemas.microsoft.com/office/drawing/2014/chart" uri="{C3380CC4-5D6E-409C-BE32-E72D297353CC}">
              <c16:uniqueId val="{00000278-C4C8-48F8-994E-79397C4EADA2}"/>
            </c:ext>
          </c:extLst>
        </c:ser>
        <c:ser>
          <c:idx val="15"/>
          <c:order val="15"/>
          <c:tx>
            <c:strRef>
              <c:f>Weight!$X$2:$X$5</c:f>
              <c:strCache>
                <c:ptCount val="1"/>
                <c:pt idx="0">
                  <c:v>Ashfield Farm Kikos - W - 8781</c:v>
                </c:pt>
              </c:strCache>
            </c:strRef>
          </c:tx>
          <c:spPr>
            <a:ln w="28575" cap="rnd">
              <a:solidFill>
                <a:schemeClr val="accent4">
                  <a:lumMod val="80000"/>
                  <a:lumOff val="2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Weight!$X$6:$X$10</c:f>
              <c:numCache>
                <c:formatCode>0.0</c:formatCode>
                <c:ptCount val="5"/>
                <c:pt idx="0">
                  <c:v>62</c:v>
                </c:pt>
                <c:pt idx="1">
                  <c:v>71.300000000000011</c:v>
                </c:pt>
                <c:pt idx="2">
                  <c:v>65.2</c:v>
                </c:pt>
                <c:pt idx="3">
                  <c:v>71.2</c:v>
                </c:pt>
                <c:pt idx="4">
                  <c:v>69.2</c:v>
                </c:pt>
              </c:numCache>
            </c:numRef>
          </c:val>
          <c:smooth val="0"/>
          <c:extLst>
            <c:ext xmlns:c16="http://schemas.microsoft.com/office/drawing/2014/chart" uri="{C3380CC4-5D6E-409C-BE32-E72D297353CC}">
              <c16:uniqueId val="{00000279-C4C8-48F8-994E-79397C4EADA2}"/>
            </c:ext>
          </c:extLst>
        </c:ser>
        <c:ser>
          <c:idx val="16"/>
          <c:order val="16"/>
          <c:tx>
            <c:strRef>
              <c:f>Weight!$Y$2:$Y$5</c:f>
              <c:strCache>
                <c:ptCount val="1"/>
                <c:pt idx="0">
                  <c:v>Ashfield Farm Kikos - W - 8782</c:v>
                </c:pt>
              </c:strCache>
            </c:strRef>
          </c:tx>
          <c:spPr>
            <a:ln w="28575" cap="rnd">
              <a:solidFill>
                <a:schemeClr val="accent5">
                  <a:lumMod val="80000"/>
                  <a:lumOff val="2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Weight!$Y$6:$Y$10</c:f>
              <c:numCache>
                <c:formatCode>0.0</c:formatCode>
                <c:ptCount val="5"/>
                <c:pt idx="0">
                  <c:v>51.8</c:v>
                </c:pt>
                <c:pt idx="1">
                  <c:v>52.7</c:v>
                </c:pt>
                <c:pt idx="2">
                  <c:v>55.4</c:v>
                </c:pt>
                <c:pt idx="3">
                  <c:v>54.8</c:v>
                </c:pt>
                <c:pt idx="4">
                  <c:v>59</c:v>
                </c:pt>
              </c:numCache>
            </c:numRef>
          </c:val>
          <c:smooth val="0"/>
          <c:extLst>
            <c:ext xmlns:c16="http://schemas.microsoft.com/office/drawing/2014/chart" uri="{C3380CC4-5D6E-409C-BE32-E72D297353CC}">
              <c16:uniqueId val="{0000027A-C4C8-48F8-994E-79397C4EADA2}"/>
            </c:ext>
          </c:extLst>
        </c:ser>
        <c:ser>
          <c:idx val="17"/>
          <c:order val="17"/>
          <c:tx>
            <c:strRef>
              <c:f>Weight!$Z$2:$Z$5</c:f>
              <c:strCache>
                <c:ptCount val="1"/>
                <c:pt idx="0">
                  <c:v>Ashfield Farm Kikos - W - 8783</c:v>
                </c:pt>
              </c:strCache>
            </c:strRef>
          </c:tx>
          <c:spPr>
            <a:ln w="28575" cap="rnd">
              <a:solidFill>
                <a:schemeClr val="accent6">
                  <a:lumMod val="80000"/>
                  <a:lumOff val="2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Weight!$Z$6:$Z$10</c:f>
              <c:numCache>
                <c:formatCode>0.0</c:formatCode>
                <c:ptCount val="5"/>
                <c:pt idx="0">
                  <c:v>68</c:v>
                </c:pt>
                <c:pt idx="1">
                  <c:v>68.3</c:v>
                </c:pt>
                <c:pt idx="2">
                  <c:v>54</c:v>
                </c:pt>
              </c:numCache>
            </c:numRef>
          </c:val>
          <c:smooth val="0"/>
          <c:extLst>
            <c:ext xmlns:c16="http://schemas.microsoft.com/office/drawing/2014/chart" uri="{C3380CC4-5D6E-409C-BE32-E72D297353CC}">
              <c16:uniqueId val="{0000027B-C4C8-48F8-994E-79397C4EADA2}"/>
            </c:ext>
          </c:extLst>
        </c:ser>
        <c:ser>
          <c:idx val="18"/>
          <c:order val="18"/>
          <c:tx>
            <c:strRef>
              <c:f>Weight!$AA$2:$AA$5</c:f>
              <c:strCache>
                <c:ptCount val="1"/>
                <c:pt idx="0">
                  <c:v>Ashfield Farm Kikos - W - 8784</c:v>
                </c:pt>
              </c:strCache>
            </c:strRef>
          </c:tx>
          <c:spPr>
            <a:ln w="28575" cap="rnd">
              <a:solidFill>
                <a:schemeClr val="accent1">
                  <a:lumMod val="8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Weight!$AA$6:$AA$10</c:f>
              <c:numCache>
                <c:formatCode>0.0</c:formatCode>
                <c:ptCount val="5"/>
                <c:pt idx="0">
                  <c:v>56.8</c:v>
                </c:pt>
                <c:pt idx="1">
                  <c:v>64.2</c:v>
                </c:pt>
                <c:pt idx="2">
                  <c:v>60.2</c:v>
                </c:pt>
                <c:pt idx="3">
                  <c:v>59.6</c:v>
                </c:pt>
                <c:pt idx="4">
                  <c:v>63.4</c:v>
                </c:pt>
              </c:numCache>
            </c:numRef>
          </c:val>
          <c:smooth val="0"/>
          <c:extLst>
            <c:ext xmlns:c16="http://schemas.microsoft.com/office/drawing/2014/chart" uri="{C3380CC4-5D6E-409C-BE32-E72D297353CC}">
              <c16:uniqueId val="{0000027C-C4C8-48F8-994E-79397C4EADA2}"/>
            </c:ext>
          </c:extLst>
        </c:ser>
        <c:ser>
          <c:idx val="19"/>
          <c:order val="19"/>
          <c:tx>
            <c:strRef>
              <c:f>Weight!$AD$2:$AD$5</c:f>
              <c:strCache>
                <c:ptCount val="1"/>
                <c:pt idx="0">
                  <c:v>Barnhart Farms  - S - 8669</c:v>
                </c:pt>
              </c:strCache>
            </c:strRef>
          </c:tx>
          <c:spPr>
            <a:ln w="28575" cap="rnd">
              <a:solidFill>
                <a:schemeClr val="accent2">
                  <a:lumMod val="8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Weight!$AD$6:$AD$10</c:f>
              <c:numCache>
                <c:formatCode>0.0</c:formatCode>
                <c:ptCount val="5"/>
                <c:pt idx="0">
                  <c:v>47.6</c:v>
                </c:pt>
                <c:pt idx="1">
                  <c:v>48.2</c:v>
                </c:pt>
                <c:pt idx="2">
                  <c:v>51.2</c:v>
                </c:pt>
                <c:pt idx="3">
                  <c:v>58</c:v>
                </c:pt>
                <c:pt idx="4">
                  <c:v>59.2</c:v>
                </c:pt>
              </c:numCache>
            </c:numRef>
          </c:val>
          <c:smooth val="0"/>
          <c:extLst>
            <c:ext xmlns:c16="http://schemas.microsoft.com/office/drawing/2014/chart" uri="{C3380CC4-5D6E-409C-BE32-E72D297353CC}">
              <c16:uniqueId val="{0000027D-C4C8-48F8-994E-79397C4EADA2}"/>
            </c:ext>
          </c:extLst>
        </c:ser>
        <c:ser>
          <c:idx val="20"/>
          <c:order val="20"/>
          <c:tx>
            <c:strRef>
              <c:f>Weight!$AE$2:$AE$5</c:f>
              <c:strCache>
                <c:ptCount val="1"/>
                <c:pt idx="0">
                  <c:v>Barnhart Farms  - S - 8670</c:v>
                </c:pt>
              </c:strCache>
            </c:strRef>
          </c:tx>
          <c:spPr>
            <a:ln w="28575" cap="rnd">
              <a:solidFill>
                <a:schemeClr val="accent3">
                  <a:lumMod val="8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Weight!$AE$6:$AE$10</c:f>
              <c:numCache>
                <c:formatCode>0.0</c:formatCode>
                <c:ptCount val="5"/>
                <c:pt idx="0">
                  <c:v>45.4</c:v>
                </c:pt>
                <c:pt idx="1">
                  <c:v>49.400000000000006</c:v>
                </c:pt>
                <c:pt idx="2">
                  <c:v>49.4</c:v>
                </c:pt>
                <c:pt idx="3">
                  <c:v>54.8</c:v>
                </c:pt>
                <c:pt idx="4">
                  <c:v>59.4</c:v>
                </c:pt>
              </c:numCache>
            </c:numRef>
          </c:val>
          <c:smooth val="0"/>
          <c:extLst>
            <c:ext xmlns:c16="http://schemas.microsoft.com/office/drawing/2014/chart" uri="{C3380CC4-5D6E-409C-BE32-E72D297353CC}">
              <c16:uniqueId val="{0000027E-C4C8-48F8-994E-79397C4EADA2}"/>
            </c:ext>
          </c:extLst>
        </c:ser>
        <c:ser>
          <c:idx val="21"/>
          <c:order val="21"/>
          <c:tx>
            <c:strRef>
              <c:f>Weight!$AF$2:$AF$5</c:f>
              <c:strCache>
                <c:ptCount val="1"/>
                <c:pt idx="0">
                  <c:v>Barnhart Farms  - S - 8672</c:v>
                </c:pt>
              </c:strCache>
            </c:strRef>
          </c:tx>
          <c:spPr>
            <a:ln w="28575" cap="rnd">
              <a:solidFill>
                <a:schemeClr val="accent4">
                  <a:lumMod val="8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Weight!$AF$6:$AF$10</c:f>
              <c:numCache>
                <c:formatCode>0.0</c:formatCode>
                <c:ptCount val="5"/>
                <c:pt idx="0">
                  <c:v>46.4</c:v>
                </c:pt>
                <c:pt idx="1">
                  <c:v>48.7</c:v>
                </c:pt>
                <c:pt idx="2">
                  <c:v>47.4</c:v>
                </c:pt>
                <c:pt idx="3">
                  <c:v>52.6</c:v>
                </c:pt>
                <c:pt idx="4">
                  <c:v>54.6</c:v>
                </c:pt>
              </c:numCache>
            </c:numRef>
          </c:val>
          <c:smooth val="0"/>
          <c:extLst>
            <c:ext xmlns:c16="http://schemas.microsoft.com/office/drawing/2014/chart" uri="{C3380CC4-5D6E-409C-BE32-E72D297353CC}">
              <c16:uniqueId val="{0000027F-C4C8-48F8-994E-79397C4EADA2}"/>
            </c:ext>
          </c:extLst>
        </c:ser>
        <c:ser>
          <c:idx val="22"/>
          <c:order val="22"/>
          <c:tx>
            <c:strRef>
              <c:f>Weight!$AG$2:$AG$5</c:f>
              <c:strCache>
                <c:ptCount val="1"/>
                <c:pt idx="0">
                  <c:v>Barnhart Farms  - S - 8673</c:v>
                </c:pt>
              </c:strCache>
            </c:strRef>
          </c:tx>
          <c:spPr>
            <a:ln w="28575" cap="rnd">
              <a:solidFill>
                <a:schemeClr val="accent5">
                  <a:lumMod val="8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Weight!$AG$6:$AG$10</c:f>
              <c:numCache>
                <c:formatCode>0.0</c:formatCode>
                <c:ptCount val="5"/>
                <c:pt idx="0">
                  <c:v>41.6</c:v>
                </c:pt>
                <c:pt idx="1">
                  <c:v>46.8</c:v>
                </c:pt>
                <c:pt idx="2">
                  <c:v>48.2</c:v>
                </c:pt>
                <c:pt idx="3">
                  <c:v>51.8</c:v>
                </c:pt>
                <c:pt idx="4">
                  <c:v>58.4</c:v>
                </c:pt>
              </c:numCache>
            </c:numRef>
          </c:val>
          <c:smooth val="0"/>
          <c:extLst>
            <c:ext xmlns:c16="http://schemas.microsoft.com/office/drawing/2014/chart" uri="{C3380CC4-5D6E-409C-BE32-E72D297353CC}">
              <c16:uniqueId val="{00000280-C4C8-48F8-994E-79397C4EADA2}"/>
            </c:ext>
          </c:extLst>
        </c:ser>
        <c:ser>
          <c:idx val="23"/>
          <c:order val="23"/>
          <c:tx>
            <c:strRef>
              <c:f>Weight!$AH$2:$AH$5</c:f>
              <c:strCache>
                <c:ptCount val="1"/>
                <c:pt idx="0">
                  <c:v>Barnhart Farms  - S - 8674</c:v>
                </c:pt>
              </c:strCache>
            </c:strRef>
          </c:tx>
          <c:spPr>
            <a:ln w="28575" cap="rnd">
              <a:solidFill>
                <a:schemeClr val="accent6">
                  <a:lumMod val="8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Weight!$AH$6:$AH$10</c:f>
              <c:numCache>
                <c:formatCode>0.0</c:formatCode>
                <c:ptCount val="5"/>
                <c:pt idx="0">
                  <c:v>40.200000000000003</c:v>
                </c:pt>
                <c:pt idx="1">
                  <c:v>44.400000000000006</c:v>
                </c:pt>
                <c:pt idx="2">
                  <c:v>45.2</c:v>
                </c:pt>
                <c:pt idx="3">
                  <c:v>52</c:v>
                </c:pt>
                <c:pt idx="4">
                  <c:v>54.2</c:v>
                </c:pt>
              </c:numCache>
            </c:numRef>
          </c:val>
          <c:smooth val="0"/>
          <c:extLst>
            <c:ext xmlns:c16="http://schemas.microsoft.com/office/drawing/2014/chart" uri="{C3380CC4-5D6E-409C-BE32-E72D297353CC}">
              <c16:uniqueId val="{00000281-C4C8-48F8-994E-79397C4EADA2}"/>
            </c:ext>
          </c:extLst>
        </c:ser>
        <c:ser>
          <c:idx val="24"/>
          <c:order val="24"/>
          <c:tx>
            <c:strRef>
              <c:f>Weight!$AI$2:$AI$5</c:f>
              <c:strCache>
                <c:ptCount val="1"/>
                <c:pt idx="0">
                  <c:v>Barnhart Farms  - S - 8740</c:v>
                </c:pt>
              </c:strCache>
            </c:strRef>
          </c:tx>
          <c:spPr>
            <a:ln w="28575" cap="rnd">
              <a:solidFill>
                <a:schemeClr val="accent1">
                  <a:lumMod val="60000"/>
                  <a:lumOff val="4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Weight!$AI$6:$AI$10</c:f>
              <c:numCache>
                <c:formatCode>0.0</c:formatCode>
                <c:ptCount val="5"/>
                <c:pt idx="0">
                  <c:v>49.6</c:v>
                </c:pt>
                <c:pt idx="1">
                  <c:v>53</c:v>
                </c:pt>
                <c:pt idx="2">
                  <c:v>53</c:v>
                </c:pt>
                <c:pt idx="3">
                  <c:v>60.4</c:v>
                </c:pt>
                <c:pt idx="4">
                  <c:v>68</c:v>
                </c:pt>
              </c:numCache>
            </c:numRef>
          </c:val>
          <c:smooth val="0"/>
          <c:extLst>
            <c:ext xmlns:c16="http://schemas.microsoft.com/office/drawing/2014/chart" uri="{C3380CC4-5D6E-409C-BE32-E72D297353CC}">
              <c16:uniqueId val="{00000282-C4C8-48F8-994E-79397C4EADA2}"/>
            </c:ext>
          </c:extLst>
        </c:ser>
        <c:ser>
          <c:idx val="25"/>
          <c:order val="25"/>
          <c:tx>
            <c:strRef>
              <c:f>Weight!$AK$2:$AK$5</c:f>
              <c:strCache>
                <c:ptCount val="1"/>
                <c:pt idx="0">
                  <c:v>Barnhart Farms  - W - 8758</c:v>
                </c:pt>
              </c:strCache>
            </c:strRef>
          </c:tx>
          <c:spPr>
            <a:ln w="28575" cap="rnd">
              <a:solidFill>
                <a:schemeClr val="accent2">
                  <a:lumMod val="60000"/>
                  <a:lumOff val="4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Weight!$AK$6:$AK$10</c:f>
              <c:numCache>
                <c:formatCode>0.0</c:formatCode>
                <c:ptCount val="5"/>
                <c:pt idx="0">
                  <c:v>50.2</c:v>
                </c:pt>
                <c:pt idx="1">
                  <c:v>45.7</c:v>
                </c:pt>
                <c:pt idx="2">
                  <c:v>47.8</c:v>
                </c:pt>
                <c:pt idx="3">
                  <c:v>48.8</c:v>
                </c:pt>
                <c:pt idx="4">
                  <c:v>53.2</c:v>
                </c:pt>
              </c:numCache>
            </c:numRef>
          </c:val>
          <c:smooth val="0"/>
          <c:extLst>
            <c:ext xmlns:c16="http://schemas.microsoft.com/office/drawing/2014/chart" uri="{C3380CC4-5D6E-409C-BE32-E72D297353CC}">
              <c16:uniqueId val="{00000283-C4C8-48F8-994E-79397C4EADA2}"/>
            </c:ext>
          </c:extLst>
        </c:ser>
        <c:ser>
          <c:idx val="26"/>
          <c:order val="26"/>
          <c:tx>
            <c:strRef>
              <c:f>Weight!$AL$2:$AL$5</c:f>
              <c:strCache>
                <c:ptCount val="1"/>
                <c:pt idx="0">
                  <c:v>Barnhart Farms  - W - 8759</c:v>
                </c:pt>
              </c:strCache>
            </c:strRef>
          </c:tx>
          <c:spPr>
            <a:ln w="28575" cap="rnd">
              <a:solidFill>
                <a:schemeClr val="accent3">
                  <a:lumMod val="60000"/>
                  <a:lumOff val="4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Weight!$AL$6:$AL$10</c:f>
              <c:numCache>
                <c:formatCode>0.0</c:formatCode>
                <c:ptCount val="5"/>
                <c:pt idx="0">
                  <c:v>58.4</c:v>
                </c:pt>
                <c:pt idx="1">
                  <c:v>57.6</c:v>
                </c:pt>
                <c:pt idx="2">
                  <c:v>58.4</c:v>
                </c:pt>
                <c:pt idx="3">
                  <c:v>57.6</c:v>
                </c:pt>
                <c:pt idx="4">
                  <c:v>61.6</c:v>
                </c:pt>
              </c:numCache>
            </c:numRef>
          </c:val>
          <c:smooth val="0"/>
          <c:extLst>
            <c:ext xmlns:c16="http://schemas.microsoft.com/office/drawing/2014/chart" uri="{C3380CC4-5D6E-409C-BE32-E72D297353CC}">
              <c16:uniqueId val="{00000284-C4C8-48F8-994E-79397C4EADA2}"/>
            </c:ext>
          </c:extLst>
        </c:ser>
        <c:ser>
          <c:idx val="27"/>
          <c:order val="27"/>
          <c:tx>
            <c:strRef>
              <c:f>Weight!$AM$2:$AM$5</c:f>
              <c:strCache>
                <c:ptCount val="1"/>
                <c:pt idx="0">
                  <c:v>Barnhart Farms  - W - 8760</c:v>
                </c:pt>
              </c:strCache>
            </c:strRef>
          </c:tx>
          <c:spPr>
            <a:ln w="28575" cap="rnd">
              <a:solidFill>
                <a:schemeClr val="accent4">
                  <a:lumMod val="60000"/>
                  <a:lumOff val="4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Weight!$AM$6:$AM$10</c:f>
              <c:numCache>
                <c:formatCode>0.0</c:formatCode>
                <c:ptCount val="5"/>
                <c:pt idx="0">
                  <c:v>65.400000000000006</c:v>
                </c:pt>
                <c:pt idx="1">
                  <c:v>63.1</c:v>
                </c:pt>
                <c:pt idx="2">
                  <c:v>65.400000000000006</c:v>
                </c:pt>
                <c:pt idx="3">
                  <c:v>71.8</c:v>
                </c:pt>
                <c:pt idx="4">
                  <c:v>77.599999999999994</c:v>
                </c:pt>
              </c:numCache>
            </c:numRef>
          </c:val>
          <c:smooth val="0"/>
          <c:extLst>
            <c:ext xmlns:c16="http://schemas.microsoft.com/office/drawing/2014/chart" uri="{C3380CC4-5D6E-409C-BE32-E72D297353CC}">
              <c16:uniqueId val="{00000285-C4C8-48F8-994E-79397C4EADA2}"/>
            </c:ext>
          </c:extLst>
        </c:ser>
        <c:ser>
          <c:idx val="28"/>
          <c:order val="28"/>
          <c:tx>
            <c:strRef>
              <c:f>Weight!$AP$2:$AP$5</c:f>
              <c:strCache>
                <c:ptCount val="1"/>
                <c:pt idx="0">
                  <c:v>Box T Farms - W - 8773</c:v>
                </c:pt>
              </c:strCache>
            </c:strRef>
          </c:tx>
          <c:spPr>
            <a:ln w="28575" cap="rnd">
              <a:solidFill>
                <a:schemeClr val="accent5">
                  <a:lumMod val="60000"/>
                  <a:lumOff val="4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Weight!$AP$6:$AP$10</c:f>
              <c:numCache>
                <c:formatCode>0.0</c:formatCode>
                <c:ptCount val="5"/>
                <c:pt idx="0">
                  <c:v>60.2</c:v>
                </c:pt>
                <c:pt idx="1">
                  <c:v>63.2</c:v>
                </c:pt>
                <c:pt idx="2">
                  <c:v>59.6</c:v>
                </c:pt>
                <c:pt idx="3">
                  <c:v>60</c:v>
                </c:pt>
                <c:pt idx="4">
                  <c:v>64.599999999999994</c:v>
                </c:pt>
              </c:numCache>
            </c:numRef>
          </c:val>
          <c:smooth val="0"/>
          <c:extLst>
            <c:ext xmlns:c16="http://schemas.microsoft.com/office/drawing/2014/chart" uri="{C3380CC4-5D6E-409C-BE32-E72D297353CC}">
              <c16:uniqueId val="{00000286-C4C8-48F8-994E-79397C4EADA2}"/>
            </c:ext>
          </c:extLst>
        </c:ser>
        <c:ser>
          <c:idx val="29"/>
          <c:order val="29"/>
          <c:tx>
            <c:strRef>
              <c:f>Weight!$AQ$2:$AQ$5</c:f>
              <c:strCache>
                <c:ptCount val="1"/>
                <c:pt idx="0">
                  <c:v>Box T Farms - W - 8774</c:v>
                </c:pt>
              </c:strCache>
            </c:strRef>
          </c:tx>
          <c:spPr>
            <a:ln w="28575" cap="rnd">
              <a:solidFill>
                <a:schemeClr val="accent6">
                  <a:lumMod val="60000"/>
                  <a:lumOff val="4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Weight!$AQ$6:$AQ$10</c:f>
              <c:numCache>
                <c:formatCode>0.0</c:formatCode>
                <c:ptCount val="5"/>
                <c:pt idx="0">
                  <c:v>48.6</c:v>
                </c:pt>
                <c:pt idx="1">
                  <c:v>55.5</c:v>
                </c:pt>
                <c:pt idx="2">
                  <c:v>54.6</c:v>
                </c:pt>
                <c:pt idx="3">
                  <c:v>56.4</c:v>
                </c:pt>
                <c:pt idx="4">
                  <c:v>62.6</c:v>
                </c:pt>
              </c:numCache>
            </c:numRef>
          </c:val>
          <c:smooth val="0"/>
          <c:extLst>
            <c:ext xmlns:c16="http://schemas.microsoft.com/office/drawing/2014/chart" uri="{C3380CC4-5D6E-409C-BE32-E72D297353CC}">
              <c16:uniqueId val="{00000287-C4C8-48F8-994E-79397C4EADA2}"/>
            </c:ext>
          </c:extLst>
        </c:ser>
        <c:ser>
          <c:idx val="30"/>
          <c:order val="30"/>
          <c:tx>
            <c:strRef>
              <c:f>Weight!$AT$2:$AT$5</c:f>
              <c:strCache>
                <c:ptCount val="1"/>
                <c:pt idx="0">
                  <c:v>Brashears Creek Kikos - W - 8799</c:v>
                </c:pt>
              </c:strCache>
            </c:strRef>
          </c:tx>
          <c:spPr>
            <a:ln w="28575" cap="rnd">
              <a:solidFill>
                <a:schemeClr val="accent1">
                  <a:lumMod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Weight!$AT$6:$AT$10</c:f>
              <c:numCache>
                <c:formatCode>0.0</c:formatCode>
                <c:ptCount val="5"/>
                <c:pt idx="0">
                  <c:v>56.6</c:v>
                </c:pt>
                <c:pt idx="1">
                  <c:v>57.3</c:v>
                </c:pt>
                <c:pt idx="2">
                  <c:v>57.2</c:v>
                </c:pt>
                <c:pt idx="3">
                  <c:v>59</c:v>
                </c:pt>
                <c:pt idx="4">
                  <c:v>61.8</c:v>
                </c:pt>
              </c:numCache>
            </c:numRef>
          </c:val>
          <c:smooth val="0"/>
          <c:extLst>
            <c:ext xmlns:c16="http://schemas.microsoft.com/office/drawing/2014/chart" uri="{C3380CC4-5D6E-409C-BE32-E72D297353CC}">
              <c16:uniqueId val="{00000288-C4C8-48F8-994E-79397C4EADA2}"/>
            </c:ext>
          </c:extLst>
        </c:ser>
        <c:ser>
          <c:idx val="31"/>
          <c:order val="31"/>
          <c:tx>
            <c:strRef>
              <c:f>Weight!$AW$2:$AW$5</c:f>
              <c:strCache>
                <c:ptCount val="1"/>
                <c:pt idx="0">
                  <c:v>Broken Y Farm  - S - 8719</c:v>
                </c:pt>
              </c:strCache>
            </c:strRef>
          </c:tx>
          <c:spPr>
            <a:ln w="28575" cap="rnd">
              <a:solidFill>
                <a:schemeClr val="accent2">
                  <a:lumMod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Weight!$AW$6:$AW$10</c:f>
              <c:numCache>
                <c:formatCode>0.0</c:formatCode>
                <c:ptCount val="5"/>
                <c:pt idx="0">
                  <c:v>43</c:v>
                </c:pt>
                <c:pt idx="1">
                  <c:v>47.4</c:v>
                </c:pt>
                <c:pt idx="2">
                  <c:v>48.8</c:v>
                </c:pt>
                <c:pt idx="3">
                  <c:v>57.8</c:v>
                </c:pt>
                <c:pt idx="4">
                  <c:v>66.2</c:v>
                </c:pt>
              </c:numCache>
            </c:numRef>
          </c:val>
          <c:smooth val="0"/>
          <c:extLst>
            <c:ext xmlns:c16="http://schemas.microsoft.com/office/drawing/2014/chart" uri="{C3380CC4-5D6E-409C-BE32-E72D297353CC}">
              <c16:uniqueId val="{00000289-C4C8-48F8-994E-79397C4EADA2}"/>
            </c:ext>
          </c:extLst>
        </c:ser>
        <c:ser>
          <c:idx val="32"/>
          <c:order val="32"/>
          <c:tx>
            <c:strRef>
              <c:f>Weight!$AZ$2:$AZ$5</c:f>
              <c:strCache>
                <c:ptCount val="1"/>
                <c:pt idx="0">
                  <c:v>Cedar Hill Goats - W - 8789</c:v>
                </c:pt>
              </c:strCache>
            </c:strRef>
          </c:tx>
          <c:spPr>
            <a:ln w="28575" cap="rnd">
              <a:solidFill>
                <a:schemeClr val="accent3">
                  <a:lumMod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Weight!$AZ$6:$AZ$10</c:f>
              <c:numCache>
                <c:formatCode>0.0</c:formatCode>
                <c:ptCount val="5"/>
                <c:pt idx="0">
                  <c:v>63.6</c:v>
                </c:pt>
                <c:pt idx="1">
                  <c:v>69.7</c:v>
                </c:pt>
                <c:pt idx="2">
                  <c:v>71.2</c:v>
                </c:pt>
                <c:pt idx="3">
                  <c:v>78.599999999999994</c:v>
                </c:pt>
                <c:pt idx="4">
                  <c:v>83.6</c:v>
                </c:pt>
              </c:numCache>
            </c:numRef>
          </c:val>
          <c:smooth val="0"/>
          <c:extLst>
            <c:ext xmlns:c16="http://schemas.microsoft.com/office/drawing/2014/chart" uri="{C3380CC4-5D6E-409C-BE32-E72D297353CC}">
              <c16:uniqueId val="{0000028A-C4C8-48F8-994E-79397C4EADA2}"/>
            </c:ext>
          </c:extLst>
        </c:ser>
        <c:ser>
          <c:idx val="33"/>
          <c:order val="33"/>
          <c:tx>
            <c:strRef>
              <c:f>Weight!$BA$2:$BA$5</c:f>
              <c:strCache>
                <c:ptCount val="1"/>
                <c:pt idx="0">
                  <c:v>Cedar Hill Goats - W - 8790</c:v>
                </c:pt>
              </c:strCache>
            </c:strRef>
          </c:tx>
          <c:spPr>
            <a:ln w="28575" cap="rnd">
              <a:solidFill>
                <a:schemeClr val="accent4">
                  <a:lumMod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Weight!$BA$6:$BA$10</c:f>
              <c:numCache>
                <c:formatCode>0.0</c:formatCode>
                <c:ptCount val="5"/>
                <c:pt idx="0">
                  <c:v>72.400000000000006</c:v>
                </c:pt>
                <c:pt idx="1">
                  <c:v>75.8</c:v>
                </c:pt>
                <c:pt idx="2">
                  <c:v>71</c:v>
                </c:pt>
                <c:pt idx="3">
                  <c:v>77.599999999999994</c:v>
                </c:pt>
                <c:pt idx="4">
                  <c:v>83.8</c:v>
                </c:pt>
              </c:numCache>
            </c:numRef>
          </c:val>
          <c:smooth val="0"/>
          <c:extLst>
            <c:ext xmlns:c16="http://schemas.microsoft.com/office/drawing/2014/chart" uri="{C3380CC4-5D6E-409C-BE32-E72D297353CC}">
              <c16:uniqueId val="{0000028B-C4C8-48F8-994E-79397C4EADA2}"/>
            </c:ext>
          </c:extLst>
        </c:ser>
        <c:ser>
          <c:idx val="34"/>
          <c:order val="34"/>
          <c:tx>
            <c:strRef>
              <c:f>Weight!$BB$2:$BB$5</c:f>
              <c:strCache>
                <c:ptCount val="1"/>
                <c:pt idx="0">
                  <c:v>Cedar Hill Goats - W - 8791</c:v>
                </c:pt>
              </c:strCache>
            </c:strRef>
          </c:tx>
          <c:spPr>
            <a:ln w="28575" cap="rnd">
              <a:solidFill>
                <a:schemeClr val="accent5">
                  <a:lumMod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Weight!$BB$6:$BB$10</c:f>
              <c:numCache>
                <c:formatCode>0.0</c:formatCode>
                <c:ptCount val="5"/>
                <c:pt idx="0">
                  <c:v>64</c:v>
                </c:pt>
                <c:pt idx="1">
                  <c:v>68.2</c:v>
                </c:pt>
                <c:pt idx="2">
                  <c:v>66.599999999999994</c:v>
                </c:pt>
                <c:pt idx="3">
                  <c:v>69</c:v>
                </c:pt>
                <c:pt idx="4">
                  <c:v>78</c:v>
                </c:pt>
              </c:numCache>
            </c:numRef>
          </c:val>
          <c:smooth val="0"/>
          <c:extLst>
            <c:ext xmlns:c16="http://schemas.microsoft.com/office/drawing/2014/chart" uri="{C3380CC4-5D6E-409C-BE32-E72D297353CC}">
              <c16:uniqueId val="{0000028C-C4C8-48F8-994E-79397C4EADA2}"/>
            </c:ext>
          </c:extLst>
        </c:ser>
        <c:ser>
          <c:idx val="35"/>
          <c:order val="35"/>
          <c:tx>
            <c:strRef>
              <c:f>Weight!$BE$2:$BE$5</c:f>
              <c:strCache>
                <c:ptCount val="1"/>
                <c:pt idx="0">
                  <c:v>Chey-View kikos - W - 8823</c:v>
                </c:pt>
              </c:strCache>
            </c:strRef>
          </c:tx>
          <c:spPr>
            <a:ln w="28575" cap="rnd">
              <a:solidFill>
                <a:schemeClr val="accent6">
                  <a:lumMod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Weight!$BE$6:$BE$10</c:f>
              <c:numCache>
                <c:formatCode>0.0</c:formatCode>
                <c:ptCount val="5"/>
                <c:pt idx="0">
                  <c:v>47.2</c:v>
                </c:pt>
                <c:pt idx="1">
                  <c:v>51.3</c:v>
                </c:pt>
                <c:pt idx="2">
                  <c:v>49.8</c:v>
                </c:pt>
                <c:pt idx="3">
                  <c:v>56.4</c:v>
                </c:pt>
                <c:pt idx="4">
                  <c:v>61.4</c:v>
                </c:pt>
              </c:numCache>
            </c:numRef>
          </c:val>
          <c:smooth val="0"/>
          <c:extLst>
            <c:ext xmlns:c16="http://schemas.microsoft.com/office/drawing/2014/chart" uri="{C3380CC4-5D6E-409C-BE32-E72D297353CC}">
              <c16:uniqueId val="{0000028D-C4C8-48F8-994E-79397C4EADA2}"/>
            </c:ext>
          </c:extLst>
        </c:ser>
        <c:ser>
          <c:idx val="36"/>
          <c:order val="36"/>
          <c:tx>
            <c:strRef>
              <c:f>Weight!$BF$2:$BF$5</c:f>
              <c:strCache>
                <c:ptCount val="1"/>
                <c:pt idx="0">
                  <c:v>Chey-View kikos - W - 8824</c:v>
                </c:pt>
              </c:strCache>
            </c:strRef>
          </c:tx>
          <c:spPr>
            <a:ln w="28575" cap="rnd">
              <a:solidFill>
                <a:schemeClr val="accent1">
                  <a:lumMod val="70000"/>
                  <a:lumOff val="3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Weight!$BF$6:$BF$10</c:f>
              <c:numCache>
                <c:formatCode>0.0</c:formatCode>
                <c:ptCount val="5"/>
                <c:pt idx="0">
                  <c:v>50.6</c:v>
                </c:pt>
                <c:pt idx="1">
                  <c:v>56.8</c:v>
                </c:pt>
                <c:pt idx="2">
                  <c:v>57</c:v>
                </c:pt>
                <c:pt idx="3">
                  <c:v>61.6</c:v>
                </c:pt>
                <c:pt idx="4">
                  <c:v>65</c:v>
                </c:pt>
              </c:numCache>
            </c:numRef>
          </c:val>
          <c:smooth val="0"/>
          <c:extLst>
            <c:ext xmlns:c16="http://schemas.microsoft.com/office/drawing/2014/chart" uri="{C3380CC4-5D6E-409C-BE32-E72D297353CC}">
              <c16:uniqueId val="{0000028E-C4C8-48F8-994E-79397C4EADA2}"/>
            </c:ext>
          </c:extLst>
        </c:ser>
        <c:ser>
          <c:idx val="37"/>
          <c:order val="37"/>
          <c:tx>
            <c:strRef>
              <c:f>Weight!$BG$2:$BG$5</c:f>
              <c:strCache>
                <c:ptCount val="1"/>
                <c:pt idx="0">
                  <c:v>Chey-View kikos - W - 8825</c:v>
                </c:pt>
              </c:strCache>
            </c:strRef>
          </c:tx>
          <c:spPr>
            <a:ln w="28575" cap="rnd">
              <a:solidFill>
                <a:schemeClr val="accent2">
                  <a:lumMod val="70000"/>
                  <a:lumOff val="3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Weight!$BG$6:$BG$10</c:f>
              <c:numCache>
                <c:formatCode>0.0</c:formatCode>
                <c:ptCount val="5"/>
                <c:pt idx="0">
                  <c:v>53.2</c:v>
                </c:pt>
                <c:pt idx="1">
                  <c:v>58.5</c:v>
                </c:pt>
                <c:pt idx="2">
                  <c:v>54</c:v>
                </c:pt>
                <c:pt idx="3">
                  <c:v>57.2</c:v>
                </c:pt>
                <c:pt idx="4">
                  <c:v>64.599999999999994</c:v>
                </c:pt>
              </c:numCache>
            </c:numRef>
          </c:val>
          <c:smooth val="0"/>
          <c:extLst>
            <c:ext xmlns:c16="http://schemas.microsoft.com/office/drawing/2014/chart" uri="{C3380CC4-5D6E-409C-BE32-E72D297353CC}">
              <c16:uniqueId val="{0000028F-C4C8-48F8-994E-79397C4EADA2}"/>
            </c:ext>
          </c:extLst>
        </c:ser>
        <c:ser>
          <c:idx val="38"/>
          <c:order val="38"/>
          <c:tx>
            <c:strRef>
              <c:f>Weight!$BJ$2:$BJ$5</c:f>
              <c:strCache>
                <c:ptCount val="1"/>
                <c:pt idx="0">
                  <c:v>Country Charm Farm - S - 8647</c:v>
                </c:pt>
              </c:strCache>
            </c:strRef>
          </c:tx>
          <c:spPr>
            <a:ln w="28575" cap="rnd">
              <a:solidFill>
                <a:schemeClr val="accent3">
                  <a:lumMod val="70000"/>
                  <a:lumOff val="3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Weight!$BJ$6:$BJ$10</c:f>
              <c:numCache>
                <c:formatCode>0.0</c:formatCode>
                <c:ptCount val="5"/>
                <c:pt idx="0">
                  <c:v>49.8</c:v>
                </c:pt>
                <c:pt idx="1">
                  <c:v>50</c:v>
                </c:pt>
                <c:pt idx="2">
                  <c:v>52.2</c:v>
                </c:pt>
                <c:pt idx="3">
                  <c:v>54.8</c:v>
                </c:pt>
                <c:pt idx="4">
                  <c:v>62.6</c:v>
                </c:pt>
              </c:numCache>
            </c:numRef>
          </c:val>
          <c:smooth val="0"/>
          <c:extLst>
            <c:ext xmlns:c16="http://schemas.microsoft.com/office/drawing/2014/chart" uri="{C3380CC4-5D6E-409C-BE32-E72D297353CC}">
              <c16:uniqueId val="{00000290-C4C8-48F8-994E-79397C4EADA2}"/>
            </c:ext>
          </c:extLst>
        </c:ser>
        <c:ser>
          <c:idx val="39"/>
          <c:order val="39"/>
          <c:tx>
            <c:strRef>
              <c:f>Weight!$BK$2:$BK$5</c:f>
              <c:strCache>
                <c:ptCount val="1"/>
                <c:pt idx="0">
                  <c:v>Country Charm Farm - S - 8648</c:v>
                </c:pt>
              </c:strCache>
            </c:strRef>
          </c:tx>
          <c:spPr>
            <a:ln w="28575" cap="rnd">
              <a:solidFill>
                <a:schemeClr val="accent4">
                  <a:lumMod val="70000"/>
                  <a:lumOff val="3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Weight!$BK$6:$BK$10</c:f>
              <c:numCache>
                <c:formatCode>0.0</c:formatCode>
                <c:ptCount val="5"/>
                <c:pt idx="0">
                  <c:v>70.400000000000006</c:v>
                </c:pt>
                <c:pt idx="1">
                  <c:v>75.400000000000006</c:v>
                </c:pt>
                <c:pt idx="2">
                  <c:v>74.8</c:v>
                </c:pt>
                <c:pt idx="3">
                  <c:v>76.400000000000006</c:v>
                </c:pt>
                <c:pt idx="4">
                  <c:v>73.2</c:v>
                </c:pt>
              </c:numCache>
            </c:numRef>
          </c:val>
          <c:smooth val="0"/>
          <c:extLst>
            <c:ext xmlns:c16="http://schemas.microsoft.com/office/drawing/2014/chart" uri="{C3380CC4-5D6E-409C-BE32-E72D297353CC}">
              <c16:uniqueId val="{00000291-C4C8-48F8-994E-79397C4EADA2}"/>
            </c:ext>
          </c:extLst>
        </c:ser>
        <c:ser>
          <c:idx val="40"/>
          <c:order val="40"/>
          <c:tx>
            <c:strRef>
              <c:f>Weight!$BL$2:$BL$5</c:f>
              <c:strCache>
                <c:ptCount val="1"/>
                <c:pt idx="0">
                  <c:v>Country Charm Farm - S - 8649</c:v>
                </c:pt>
              </c:strCache>
            </c:strRef>
          </c:tx>
          <c:spPr>
            <a:ln w="28575" cap="rnd">
              <a:solidFill>
                <a:schemeClr val="accent5">
                  <a:lumMod val="70000"/>
                  <a:lumOff val="3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Weight!$BL$6:$BL$10</c:f>
              <c:numCache>
                <c:formatCode>0.0</c:formatCode>
                <c:ptCount val="5"/>
                <c:pt idx="0">
                  <c:v>52.4</c:v>
                </c:pt>
                <c:pt idx="1">
                  <c:v>54.3</c:v>
                </c:pt>
                <c:pt idx="2">
                  <c:v>55</c:v>
                </c:pt>
                <c:pt idx="3">
                  <c:v>57.8</c:v>
                </c:pt>
                <c:pt idx="4">
                  <c:v>62.2</c:v>
                </c:pt>
              </c:numCache>
            </c:numRef>
          </c:val>
          <c:smooth val="0"/>
          <c:extLst>
            <c:ext xmlns:c16="http://schemas.microsoft.com/office/drawing/2014/chart" uri="{C3380CC4-5D6E-409C-BE32-E72D297353CC}">
              <c16:uniqueId val="{00000292-C4C8-48F8-994E-79397C4EADA2}"/>
            </c:ext>
          </c:extLst>
        </c:ser>
        <c:ser>
          <c:idx val="41"/>
          <c:order val="41"/>
          <c:tx>
            <c:strRef>
              <c:f>Weight!$BM$2:$BM$5</c:f>
              <c:strCache>
                <c:ptCount val="1"/>
                <c:pt idx="0">
                  <c:v>Country Charm Farm - S - 8650</c:v>
                </c:pt>
              </c:strCache>
            </c:strRef>
          </c:tx>
          <c:spPr>
            <a:ln w="28575" cap="rnd">
              <a:solidFill>
                <a:schemeClr val="accent6">
                  <a:lumMod val="70000"/>
                  <a:lumOff val="3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Weight!$BM$6:$BM$10</c:f>
              <c:numCache>
                <c:formatCode>0.0</c:formatCode>
                <c:ptCount val="5"/>
                <c:pt idx="0">
                  <c:v>49.8</c:v>
                </c:pt>
                <c:pt idx="1">
                  <c:v>51.6</c:v>
                </c:pt>
                <c:pt idx="2">
                  <c:v>50</c:v>
                </c:pt>
                <c:pt idx="3">
                  <c:v>44.6</c:v>
                </c:pt>
                <c:pt idx="4">
                  <c:v>47.8</c:v>
                </c:pt>
              </c:numCache>
            </c:numRef>
          </c:val>
          <c:smooth val="0"/>
          <c:extLst>
            <c:ext xmlns:c16="http://schemas.microsoft.com/office/drawing/2014/chart" uri="{C3380CC4-5D6E-409C-BE32-E72D297353CC}">
              <c16:uniqueId val="{00000293-C4C8-48F8-994E-79397C4EADA2}"/>
            </c:ext>
          </c:extLst>
        </c:ser>
        <c:ser>
          <c:idx val="42"/>
          <c:order val="42"/>
          <c:tx>
            <c:strRef>
              <c:f>Weight!$BN$2:$BN$5</c:f>
              <c:strCache>
                <c:ptCount val="1"/>
                <c:pt idx="0">
                  <c:v>Country Charm Farm - S - 8651</c:v>
                </c:pt>
              </c:strCache>
            </c:strRef>
          </c:tx>
          <c:spPr>
            <a:ln w="28575" cap="rnd">
              <a:solidFill>
                <a:schemeClr val="accent1">
                  <a:lumMod val="7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Weight!$BN$6:$BN$10</c:f>
              <c:numCache>
                <c:formatCode>0.0</c:formatCode>
                <c:ptCount val="5"/>
                <c:pt idx="0">
                  <c:v>44</c:v>
                </c:pt>
                <c:pt idx="1">
                  <c:v>51.9</c:v>
                </c:pt>
                <c:pt idx="2">
                  <c:v>50.6</c:v>
                </c:pt>
                <c:pt idx="3">
                  <c:v>51.4</c:v>
                </c:pt>
                <c:pt idx="4">
                  <c:v>52.6</c:v>
                </c:pt>
              </c:numCache>
            </c:numRef>
          </c:val>
          <c:smooth val="0"/>
          <c:extLst>
            <c:ext xmlns:c16="http://schemas.microsoft.com/office/drawing/2014/chart" uri="{C3380CC4-5D6E-409C-BE32-E72D297353CC}">
              <c16:uniqueId val="{00000294-C4C8-48F8-994E-79397C4EADA2}"/>
            </c:ext>
          </c:extLst>
        </c:ser>
        <c:ser>
          <c:idx val="43"/>
          <c:order val="43"/>
          <c:tx>
            <c:strRef>
              <c:f>Weight!$BO$2:$BO$5</c:f>
              <c:strCache>
                <c:ptCount val="1"/>
                <c:pt idx="0">
                  <c:v>Country Charm Farm - S - 8652</c:v>
                </c:pt>
              </c:strCache>
            </c:strRef>
          </c:tx>
          <c:spPr>
            <a:ln w="28575" cap="rnd">
              <a:solidFill>
                <a:schemeClr val="accent2">
                  <a:lumMod val="7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Weight!$BO$6:$BO$10</c:f>
              <c:numCache>
                <c:formatCode>0.0</c:formatCode>
                <c:ptCount val="5"/>
                <c:pt idx="0">
                  <c:v>54.4</c:v>
                </c:pt>
                <c:pt idx="1">
                  <c:v>56.2</c:v>
                </c:pt>
                <c:pt idx="2">
                  <c:v>54.6</c:v>
                </c:pt>
                <c:pt idx="3">
                  <c:v>58.8</c:v>
                </c:pt>
                <c:pt idx="4">
                  <c:v>64.8</c:v>
                </c:pt>
              </c:numCache>
            </c:numRef>
          </c:val>
          <c:smooth val="0"/>
          <c:extLst>
            <c:ext xmlns:c16="http://schemas.microsoft.com/office/drawing/2014/chart" uri="{C3380CC4-5D6E-409C-BE32-E72D297353CC}">
              <c16:uniqueId val="{00000295-C4C8-48F8-994E-79397C4EADA2}"/>
            </c:ext>
          </c:extLst>
        </c:ser>
        <c:ser>
          <c:idx val="44"/>
          <c:order val="44"/>
          <c:tx>
            <c:strRef>
              <c:f>Weight!$BP$2:$BP$5</c:f>
              <c:strCache>
                <c:ptCount val="1"/>
                <c:pt idx="0">
                  <c:v>Country Charm Farm - S - 8653</c:v>
                </c:pt>
              </c:strCache>
            </c:strRef>
          </c:tx>
          <c:spPr>
            <a:ln w="28575" cap="rnd">
              <a:solidFill>
                <a:schemeClr val="accent3">
                  <a:lumMod val="7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Weight!$BP$6:$BP$10</c:f>
              <c:numCache>
                <c:formatCode>0.0</c:formatCode>
                <c:ptCount val="5"/>
                <c:pt idx="0">
                  <c:v>54</c:v>
                </c:pt>
                <c:pt idx="1">
                  <c:v>56.099999999999994</c:v>
                </c:pt>
                <c:pt idx="2">
                  <c:v>55</c:v>
                </c:pt>
                <c:pt idx="3">
                  <c:v>61.4</c:v>
                </c:pt>
                <c:pt idx="4">
                  <c:v>66.400000000000006</c:v>
                </c:pt>
              </c:numCache>
            </c:numRef>
          </c:val>
          <c:smooth val="0"/>
          <c:extLst>
            <c:ext xmlns:c16="http://schemas.microsoft.com/office/drawing/2014/chart" uri="{C3380CC4-5D6E-409C-BE32-E72D297353CC}">
              <c16:uniqueId val="{00000296-C4C8-48F8-994E-79397C4EADA2}"/>
            </c:ext>
          </c:extLst>
        </c:ser>
        <c:ser>
          <c:idx val="45"/>
          <c:order val="45"/>
          <c:tx>
            <c:strRef>
              <c:f>Weight!$BQ$2:$BQ$5</c:f>
              <c:strCache>
                <c:ptCount val="1"/>
                <c:pt idx="0">
                  <c:v>Country Charm Farm - S - 8654</c:v>
                </c:pt>
              </c:strCache>
            </c:strRef>
          </c:tx>
          <c:spPr>
            <a:ln w="28575" cap="rnd">
              <a:solidFill>
                <a:schemeClr val="accent4">
                  <a:lumMod val="7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Weight!$BQ$6:$BQ$10</c:f>
              <c:numCache>
                <c:formatCode>0.0</c:formatCode>
                <c:ptCount val="5"/>
                <c:pt idx="0">
                  <c:v>52.2</c:v>
                </c:pt>
                <c:pt idx="1">
                  <c:v>56.8</c:v>
                </c:pt>
                <c:pt idx="2">
                  <c:v>56.8</c:v>
                </c:pt>
                <c:pt idx="3">
                  <c:v>62.2</c:v>
                </c:pt>
                <c:pt idx="4">
                  <c:v>67.8</c:v>
                </c:pt>
              </c:numCache>
            </c:numRef>
          </c:val>
          <c:smooth val="0"/>
          <c:extLst>
            <c:ext xmlns:c16="http://schemas.microsoft.com/office/drawing/2014/chart" uri="{C3380CC4-5D6E-409C-BE32-E72D297353CC}">
              <c16:uniqueId val="{00000297-C4C8-48F8-994E-79397C4EADA2}"/>
            </c:ext>
          </c:extLst>
        </c:ser>
        <c:ser>
          <c:idx val="46"/>
          <c:order val="46"/>
          <c:tx>
            <c:strRef>
              <c:f>Weight!$BR$2:$BR$5</c:f>
              <c:strCache>
                <c:ptCount val="1"/>
                <c:pt idx="0">
                  <c:v>Country Charm Farm - S - 8655</c:v>
                </c:pt>
              </c:strCache>
            </c:strRef>
          </c:tx>
          <c:spPr>
            <a:ln w="28575" cap="rnd">
              <a:solidFill>
                <a:schemeClr val="accent5">
                  <a:lumMod val="7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Weight!$BR$6:$BR$10</c:f>
              <c:numCache>
                <c:formatCode>0.0</c:formatCode>
                <c:ptCount val="5"/>
                <c:pt idx="0">
                  <c:v>42.4</c:v>
                </c:pt>
                <c:pt idx="1">
                  <c:v>44.599999999999994</c:v>
                </c:pt>
                <c:pt idx="2">
                  <c:v>42.8</c:v>
                </c:pt>
                <c:pt idx="3">
                  <c:v>44.8</c:v>
                </c:pt>
                <c:pt idx="4">
                  <c:v>46.4</c:v>
                </c:pt>
              </c:numCache>
            </c:numRef>
          </c:val>
          <c:smooth val="0"/>
          <c:extLst>
            <c:ext xmlns:c16="http://schemas.microsoft.com/office/drawing/2014/chart" uri="{C3380CC4-5D6E-409C-BE32-E72D297353CC}">
              <c16:uniqueId val="{00000298-C4C8-48F8-994E-79397C4EADA2}"/>
            </c:ext>
          </c:extLst>
        </c:ser>
        <c:ser>
          <c:idx val="47"/>
          <c:order val="47"/>
          <c:tx>
            <c:strRef>
              <c:f>Weight!$BU$2:$BU$5</c:f>
              <c:strCache>
                <c:ptCount val="1"/>
                <c:pt idx="0">
                  <c:v>Deep Fork Kikos - W - 8812</c:v>
                </c:pt>
              </c:strCache>
            </c:strRef>
          </c:tx>
          <c:spPr>
            <a:ln w="28575" cap="rnd">
              <a:solidFill>
                <a:schemeClr val="accent6">
                  <a:lumMod val="7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Weight!$BU$6:$BU$10</c:f>
              <c:numCache>
                <c:formatCode>0.0</c:formatCode>
                <c:ptCount val="5"/>
                <c:pt idx="0">
                  <c:v>59</c:v>
                </c:pt>
                <c:pt idx="1">
                  <c:v>52.7</c:v>
                </c:pt>
                <c:pt idx="2">
                  <c:v>56.4</c:v>
                </c:pt>
                <c:pt idx="3">
                  <c:v>59.2</c:v>
                </c:pt>
                <c:pt idx="4">
                  <c:v>65.400000000000006</c:v>
                </c:pt>
              </c:numCache>
            </c:numRef>
          </c:val>
          <c:smooth val="0"/>
          <c:extLst>
            <c:ext xmlns:c16="http://schemas.microsoft.com/office/drawing/2014/chart" uri="{C3380CC4-5D6E-409C-BE32-E72D297353CC}">
              <c16:uniqueId val="{00000299-C4C8-48F8-994E-79397C4EADA2}"/>
            </c:ext>
          </c:extLst>
        </c:ser>
        <c:ser>
          <c:idx val="48"/>
          <c:order val="48"/>
          <c:tx>
            <c:strRef>
              <c:f>Weight!$BV$2:$BV$5</c:f>
              <c:strCache>
                <c:ptCount val="1"/>
                <c:pt idx="0">
                  <c:v>Deep Fork Kikos - W - 8813</c:v>
                </c:pt>
              </c:strCache>
            </c:strRef>
          </c:tx>
          <c:spPr>
            <a:ln w="28575" cap="rnd">
              <a:solidFill>
                <a:schemeClr val="accent1">
                  <a:lumMod val="50000"/>
                  <a:lumOff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Weight!$BV$6:$BV$10</c:f>
              <c:numCache>
                <c:formatCode>0.0</c:formatCode>
                <c:ptCount val="5"/>
                <c:pt idx="0">
                  <c:v>62.2</c:v>
                </c:pt>
                <c:pt idx="1">
                  <c:v>54.400000000000006</c:v>
                </c:pt>
                <c:pt idx="2">
                  <c:v>56.6</c:v>
                </c:pt>
                <c:pt idx="3">
                  <c:v>61.6</c:v>
                </c:pt>
                <c:pt idx="4">
                  <c:v>63.4</c:v>
                </c:pt>
              </c:numCache>
            </c:numRef>
          </c:val>
          <c:smooth val="0"/>
          <c:extLst>
            <c:ext xmlns:c16="http://schemas.microsoft.com/office/drawing/2014/chart" uri="{C3380CC4-5D6E-409C-BE32-E72D297353CC}">
              <c16:uniqueId val="{0000029A-C4C8-48F8-994E-79397C4EADA2}"/>
            </c:ext>
          </c:extLst>
        </c:ser>
        <c:ser>
          <c:idx val="49"/>
          <c:order val="49"/>
          <c:tx>
            <c:strRef>
              <c:f>Weight!$BY$2:$BY$5</c:f>
              <c:strCache>
                <c:ptCount val="1"/>
                <c:pt idx="0">
                  <c:v>Dendar Farms - S - 8694</c:v>
                </c:pt>
              </c:strCache>
            </c:strRef>
          </c:tx>
          <c:spPr>
            <a:ln w="28575" cap="rnd">
              <a:solidFill>
                <a:schemeClr val="accent2">
                  <a:lumMod val="50000"/>
                  <a:lumOff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Weight!$BY$6:$BY$10</c:f>
              <c:numCache>
                <c:formatCode>0.0</c:formatCode>
                <c:ptCount val="5"/>
                <c:pt idx="0">
                  <c:v>43.6</c:v>
                </c:pt>
                <c:pt idx="1">
                  <c:v>50.4</c:v>
                </c:pt>
                <c:pt idx="2">
                  <c:v>48.8</c:v>
                </c:pt>
                <c:pt idx="3">
                  <c:v>51.2</c:v>
                </c:pt>
                <c:pt idx="4">
                  <c:v>55</c:v>
                </c:pt>
              </c:numCache>
            </c:numRef>
          </c:val>
          <c:smooth val="0"/>
          <c:extLst>
            <c:ext xmlns:c16="http://schemas.microsoft.com/office/drawing/2014/chart" uri="{C3380CC4-5D6E-409C-BE32-E72D297353CC}">
              <c16:uniqueId val="{0000029B-C4C8-48F8-994E-79397C4EADA2}"/>
            </c:ext>
          </c:extLst>
        </c:ser>
        <c:ser>
          <c:idx val="50"/>
          <c:order val="50"/>
          <c:tx>
            <c:strRef>
              <c:f>Weight!$BZ$2:$BZ$5</c:f>
              <c:strCache>
                <c:ptCount val="1"/>
                <c:pt idx="0">
                  <c:v>Dendar Farms - S - 8695</c:v>
                </c:pt>
              </c:strCache>
            </c:strRef>
          </c:tx>
          <c:spPr>
            <a:ln w="28575" cap="rnd">
              <a:solidFill>
                <a:schemeClr val="accent3">
                  <a:lumMod val="50000"/>
                  <a:lumOff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Weight!$BZ$6:$BZ$10</c:f>
              <c:numCache>
                <c:formatCode>0.0</c:formatCode>
                <c:ptCount val="5"/>
                <c:pt idx="0">
                  <c:v>50.8</c:v>
                </c:pt>
                <c:pt idx="1">
                  <c:v>55.8</c:v>
                </c:pt>
                <c:pt idx="2">
                  <c:v>58.2</c:v>
                </c:pt>
                <c:pt idx="3">
                  <c:v>65.400000000000006</c:v>
                </c:pt>
                <c:pt idx="4">
                  <c:v>65.8</c:v>
                </c:pt>
              </c:numCache>
            </c:numRef>
          </c:val>
          <c:smooth val="0"/>
          <c:extLst>
            <c:ext xmlns:c16="http://schemas.microsoft.com/office/drawing/2014/chart" uri="{C3380CC4-5D6E-409C-BE32-E72D297353CC}">
              <c16:uniqueId val="{0000029C-C4C8-48F8-994E-79397C4EADA2}"/>
            </c:ext>
          </c:extLst>
        </c:ser>
        <c:ser>
          <c:idx val="51"/>
          <c:order val="51"/>
          <c:tx>
            <c:strRef>
              <c:f>Weight!$CA$2:$CA$5</c:f>
              <c:strCache>
                <c:ptCount val="1"/>
                <c:pt idx="0">
                  <c:v>Dendar Farms - S - 8696</c:v>
                </c:pt>
              </c:strCache>
            </c:strRef>
          </c:tx>
          <c:spPr>
            <a:ln w="28575" cap="rnd">
              <a:solidFill>
                <a:schemeClr val="accent4">
                  <a:lumMod val="50000"/>
                  <a:lumOff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Weight!$CA$6:$CA$10</c:f>
              <c:numCache>
                <c:formatCode>0.0</c:formatCode>
                <c:ptCount val="5"/>
                <c:pt idx="0">
                  <c:v>46.6</c:v>
                </c:pt>
                <c:pt idx="1">
                  <c:v>53.1</c:v>
                </c:pt>
                <c:pt idx="2">
                  <c:v>54.4</c:v>
                </c:pt>
                <c:pt idx="3">
                  <c:v>56.6</c:v>
                </c:pt>
                <c:pt idx="4">
                  <c:v>62.6</c:v>
                </c:pt>
              </c:numCache>
            </c:numRef>
          </c:val>
          <c:smooth val="0"/>
          <c:extLst>
            <c:ext xmlns:c16="http://schemas.microsoft.com/office/drawing/2014/chart" uri="{C3380CC4-5D6E-409C-BE32-E72D297353CC}">
              <c16:uniqueId val="{0000029D-C4C8-48F8-994E-79397C4EADA2}"/>
            </c:ext>
          </c:extLst>
        </c:ser>
        <c:ser>
          <c:idx val="52"/>
          <c:order val="52"/>
          <c:tx>
            <c:strRef>
              <c:f>Weight!$CC$2:$CC$5</c:f>
              <c:strCache>
                <c:ptCount val="1"/>
                <c:pt idx="0">
                  <c:v>Dendar Farms - W - 8805</c:v>
                </c:pt>
              </c:strCache>
            </c:strRef>
          </c:tx>
          <c:spPr>
            <a:ln w="28575" cap="rnd">
              <a:solidFill>
                <a:schemeClr val="accent5">
                  <a:lumMod val="50000"/>
                  <a:lumOff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Weight!$CC$6:$CC$10</c:f>
              <c:numCache>
                <c:formatCode>0.0</c:formatCode>
                <c:ptCount val="5"/>
                <c:pt idx="0">
                  <c:v>52.6</c:v>
                </c:pt>
                <c:pt idx="1">
                  <c:v>55.3</c:v>
                </c:pt>
                <c:pt idx="2">
                  <c:v>57.2</c:v>
                </c:pt>
                <c:pt idx="3">
                  <c:v>61</c:v>
                </c:pt>
                <c:pt idx="4">
                  <c:v>71</c:v>
                </c:pt>
              </c:numCache>
            </c:numRef>
          </c:val>
          <c:smooth val="0"/>
          <c:extLst>
            <c:ext xmlns:c16="http://schemas.microsoft.com/office/drawing/2014/chart" uri="{C3380CC4-5D6E-409C-BE32-E72D297353CC}">
              <c16:uniqueId val="{0000029E-C4C8-48F8-994E-79397C4EADA2}"/>
            </c:ext>
          </c:extLst>
        </c:ser>
        <c:ser>
          <c:idx val="53"/>
          <c:order val="53"/>
          <c:tx>
            <c:strRef>
              <c:f>Weight!$CD$2:$CD$5</c:f>
              <c:strCache>
                <c:ptCount val="1"/>
                <c:pt idx="0">
                  <c:v>Dendar Farms - W - 8806</c:v>
                </c:pt>
              </c:strCache>
            </c:strRef>
          </c:tx>
          <c:spPr>
            <a:ln w="28575" cap="rnd">
              <a:solidFill>
                <a:schemeClr val="accent6">
                  <a:lumMod val="50000"/>
                  <a:lumOff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Weight!$CD$6:$CD$10</c:f>
              <c:numCache>
                <c:formatCode>0.0</c:formatCode>
                <c:ptCount val="5"/>
                <c:pt idx="0">
                  <c:v>57.2</c:v>
                </c:pt>
                <c:pt idx="1">
                  <c:v>60.7</c:v>
                </c:pt>
                <c:pt idx="2">
                  <c:v>63.4</c:v>
                </c:pt>
                <c:pt idx="3">
                  <c:v>66.2</c:v>
                </c:pt>
                <c:pt idx="4">
                  <c:v>71</c:v>
                </c:pt>
              </c:numCache>
            </c:numRef>
          </c:val>
          <c:smooth val="0"/>
          <c:extLst>
            <c:ext xmlns:c16="http://schemas.microsoft.com/office/drawing/2014/chart" uri="{C3380CC4-5D6E-409C-BE32-E72D297353CC}">
              <c16:uniqueId val="{0000029F-C4C8-48F8-994E-79397C4EADA2}"/>
            </c:ext>
          </c:extLst>
        </c:ser>
        <c:ser>
          <c:idx val="54"/>
          <c:order val="54"/>
          <c:tx>
            <c:strRef>
              <c:f>Weight!$CE$2:$CE$5</c:f>
              <c:strCache>
                <c:ptCount val="1"/>
                <c:pt idx="0">
                  <c:v>Dendar Farms - W - 8807</c:v>
                </c:pt>
              </c:strCache>
            </c:strRef>
          </c:tx>
          <c:spPr>
            <a:ln w="28575" cap="rnd">
              <a:solidFill>
                <a:schemeClr val="accent1"/>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Weight!$CE$6:$CE$10</c:f>
              <c:numCache>
                <c:formatCode>0.0</c:formatCode>
                <c:ptCount val="5"/>
                <c:pt idx="0">
                  <c:v>49.4</c:v>
                </c:pt>
                <c:pt idx="1">
                  <c:v>57.8</c:v>
                </c:pt>
                <c:pt idx="2">
                  <c:v>59.6</c:v>
                </c:pt>
                <c:pt idx="3">
                  <c:v>59</c:v>
                </c:pt>
                <c:pt idx="4">
                  <c:v>64.400000000000006</c:v>
                </c:pt>
              </c:numCache>
            </c:numRef>
          </c:val>
          <c:smooth val="0"/>
          <c:extLst>
            <c:ext xmlns:c16="http://schemas.microsoft.com/office/drawing/2014/chart" uri="{C3380CC4-5D6E-409C-BE32-E72D297353CC}">
              <c16:uniqueId val="{000002A0-C4C8-48F8-994E-79397C4EADA2}"/>
            </c:ext>
          </c:extLst>
        </c:ser>
        <c:ser>
          <c:idx val="55"/>
          <c:order val="55"/>
          <c:tx>
            <c:strRef>
              <c:f>Weight!$CH$2:$CH$5</c:f>
              <c:strCache>
                <c:ptCount val="1"/>
                <c:pt idx="0">
                  <c:v>Funkhouser Farms - S - 8643</c:v>
                </c:pt>
              </c:strCache>
            </c:strRef>
          </c:tx>
          <c:spPr>
            <a:ln w="28575" cap="rnd">
              <a:solidFill>
                <a:schemeClr val="accent2"/>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Weight!$CH$6:$CH$10</c:f>
              <c:numCache>
                <c:formatCode>0.0</c:formatCode>
                <c:ptCount val="5"/>
                <c:pt idx="0">
                  <c:v>65.599999999999994</c:v>
                </c:pt>
                <c:pt idx="1">
                  <c:v>63.4</c:v>
                </c:pt>
                <c:pt idx="2">
                  <c:v>62.8</c:v>
                </c:pt>
                <c:pt idx="3">
                  <c:v>63.2</c:v>
                </c:pt>
                <c:pt idx="4">
                  <c:v>66.2</c:v>
                </c:pt>
              </c:numCache>
            </c:numRef>
          </c:val>
          <c:smooth val="0"/>
          <c:extLst>
            <c:ext xmlns:c16="http://schemas.microsoft.com/office/drawing/2014/chart" uri="{C3380CC4-5D6E-409C-BE32-E72D297353CC}">
              <c16:uniqueId val="{000002A1-C4C8-48F8-994E-79397C4EADA2}"/>
            </c:ext>
          </c:extLst>
        </c:ser>
        <c:ser>
          <c:idx val="56"/>
          <c:order val="56"/>
          <c:tx>
            <c:strRef>
              <c:f>Weight!$CI$2:$CI$5</c:f>
              <c:strCache>
                <c:ptCount val="1"/>
                <c:pt idx="0">
                  <c:v>Funkhouser Farms - S - 8644</c:v>
                </c:pt>
              </c:strCache>
            </c:strRef>
          </c:tx>
          <c:spPr>
            <a:ln w="28575" cap="rnd">
              <a:solidFill>
                <a:schemeClr val="accent3"/>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Weight!$CI$6:$CI$10</c:f>
              <c:numCache>
                <c:formatCode>0.0</c:formatCode>
                <c:ptCount val="5"/>
                <c:pt idx="0">
                  <c:v>59.6</c:v>
                </c:pt>
                <c:pt idx="1">
                  <c:v>64.099999999999994</c:v>
                </c:pt>
                <c:pt idx="2">
                  <c:v>59.8</c:v>
                </c:pt>
                <c:pt idx="3">
                  <c:v>59.8</c:v>
                </c:pt>
                <c:pt idx="4">
                  <c:v>62</c:v>
                </c:pt>
              </c:numCache>
            </c:numRef>
          </c:val>
          <c:smooth val="0"/>
          <c:extLst>
            <c:ext xmlns:c16="http://schemas.microsoft.com/office/drawing/2014/chart" uri="{C3380CC4-5D6E-409C-BE32-E72D297353CC}">
              <c16:uniqueId val="{000002A2-C4C8-48F8-994E-79397C4EADA2}"/>
            </c:ext>
          </c:extLst>
        </c:ser>
        <c:ser>
          <c:idx val="57"/>
          <c:order val="57"/>
          <c:tx>
            <c:strRef>
              <c:f>Weight!$CJ$2:$CJ$5</c:f>
              <c:strCache>
                <c:ptCount val="1"/>
                <c:pt idx="0">
                  <c:v>Funkhouser Farms - S - 8645</c:v>
                </c:pt>
              </c:strCache>
            </c:strRef>
          </c:tx>
          <c:spPr>
            <a:ln w="28575" cap="rnd">
              <a:solidFill>
                <a:schemeClr val="accent4"/>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Weight!$CJ$6:$CJ$10</c:f>
              <c:numCache>
                <c:formatCode>0.0</c:formatCode>
                <c:ptCount val="5"/>
                <c:pt idx="0">
                  <c:v>53.4</c:v>
                </c:pt>
                <c:pt idx="1">
                  <c:v>51.900000000000006</c:v>
                </c:pt>
                <c:pt idx="2">
                  <c:v>53</c:v>
                </c:pt>
                <c:pt idx="3">
                  <c:v>56.8</c:v>
                </c:pt>
                <c:pt idx="4">
                  <c:v>58</c:v>
                </c:pt>
              </c:numCache>
            </c:numRef>
          </c:val>
          <c:smooth val="0"/>
          <c:extLst>
            <c:ext xmlns:c16="http://schemas.microsoft.com/office/drawing/2014/chart" uri="{C3380CC4-5D6E-409C-BE32-E72D297353CC}">
              <c16:uniqueId val="{000002A3-C4C8-48F8-994E-79397C4EADA2}"/>
            </c:ext>
          </c:extLst>
        </c:ser>
        <c:ser>
          <c:idx val="58"/>
          <c:order val="58"/>
          <c:tx>
            <c:strRef>
              <c:f>Weight!$CK$2:$CK$5</c:f>
              <c:strCache>
                <c:ptCount val="1"/>
                <c:pt idx="0">
                  <c:v>Funkhouser Farms - S - 8646</c:v>
                </c:pt>
              </c:strCache>
            </c:strRef>
          </c:tx>
          <c:spPr>
            <a:ln w="28575" cap="rnd">
              <a:solidFill>
                <a:schemeClr val="accent5"/>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Weight!$CK$6:$CK$10</c:f>
              <c:numCache>
                <c:formatCode>0.0</c:formatCode>
                <c:ptCount val="5"/>
                <c:pt idx="0">
                  <c:v>57.8</c:v>
                </c:pt>
                <c:pt idx="1">
                  <c:v>57.7</c:v>
                </c:pt>
                <c:pt idx="2">
                  <c:v>55</c:v>
                </c:pt>
                <c:pt idx="3">
                  <c:v>53.4</c:v>
                </c:pt>
                <c:pt idx="4">
                  <c:v>55.6</c:v>
                </c:pt>
              </c:numCache>
            </c:numRef>
          </c:val>
          <c:smooth val="0"/>
          <c:extLst>
            <c:ext xmlns:c16="http://schemas.microsoft.com/office/drawing/2014/chart" uri="{C3380CC4-5D6E-409C-BE32-E72D297353CC}">
              <c16:uniqueId val="{000002A4-C4C8-48F8-994E-79397C4EADA2}"/>
            </c:ext>
          </c:extLst>
        </c:ser>
        <c:ser>
          <c:idx val="59"/>
          <c:order val="59"/>
          <c:tx>
            <c:strRef>
              <c:f>Weight!$CN$2:$CN$5</c:f>
              <c:strCache>
                <c:ptCount val="1"/>
                <c:pt idx="0">
                  <c:v>Gimli Pond Kiko goats - W - 8761</c:v>
                </c:pt>
              </c:strCache>
            </c:strRef>
          </c:tx>
          <c:spPr>
            <a:ln w="28575" cap="rnd">
              <a:solidFill>
                <a:schemeClr val="accent6"/>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Weight!$CN$6:$CN$10</c:f>
              <c:numCache>
                <c:formatCode>0.0</c:formatCode>
                <c:ptCount val="5"/>
                <c:pt idx="0">
                  <c:v>84</c:v>
                </c:pt>
                <c:pt idx="1">
                  <c:v>81.7</c:v>
                </c:pt>
                <c:pt idx="2">
                  <c:v>76.2</c:v>
                </c:pt>
                <c:pt idx="3">
                  <c:v>72.400000000000006</c:v>
                </c:pt>
                <c:pt idx="4">
                  <c:v>79</c:v>
                </c:pt>
              </c:numCache>
            </c:numRef>
          </c:val>
          <c:smooth val="0"/>
          <c:extLst>
            <c:ext xmlns:c16="http://schemas.microsoft.com/office/drawing/2014/chart" uri="{C3380CC4-5D6E-409C-BE32-E72D297353CC}">
              <c16:uniqueId val="{000002A5-C4C8-48F8-994E-79397C4EADA2}"/>
            </c:ext>
          </c:extLst>
        </c:ser>
        <c:ser>
          <c:idx val="60"/>
          <c:order val="60"/>
          <c:tx>
            <c:strRef>
              <c:f>Weight!$CO$2:$CO$5</c:f>
              <c:strCache>
                <c:ptCount val="1"/>
                <c:pt idx="0">
                  <c:v>Gimli Pond Kiko goats - W - 8762</c:v>
                </c:pt>
              </c:strCache>
            </c:strRef>
          </c:tx>
          <c:spPr>
            <a:ln w="28575" cap="rnd">
              <a:solidFill>
                <a:schemeClr val="accent1">
                  <a:lumMod val="6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Weight!$CO$6:$CO$10</c:f>
              <c:numCache>
                <c:formatCode>0.0</c:formatCode>
                <c:ptCount val="5"/>
                <c:pt idx="0">
                  <c:v>64</c:v>
                </c:pt>
                <c:pt idx="1">
                  <c:v>64.900000000000006</c:v>
                </c:pt>
                <c:pt idx="2">
                  <c:v>60</c:v>
                </c:pt>
                <c:pt idx="3">
                  <c:v>64</c:v>
                </c:pt>
                <c:pt idx="4">
                  <c:v>67.2</c:v>
                </c:pt>
              </c:numCache>
            </c:numRef>
          </c:val>
          <c:smooth val="0"/>
          <c:extLst>
            <c:ext xmlns:c16="http://schemas.microsoft.com/office/drawing/2014/chart" uri="{C3380CC4-5D6E-409C-BE32-E72D297353CC}">
              <c16:uniqueId val="{000002A6-C4C8-48F8-994E-79397C4EADA2}"/>
            </c:ext>
          </c:extLst>
        </c:ser>
        <c:ser>
          <c:idx val="61"/>
          <c:order val="61"/>
          <c:tx>
            <c:strRef>
              <c:f>Weight!$CR$2:$CR$5</c:f>
              <c:strCache>
                <c:ptCount val="1"/>
                <c:pt idx="0">
                  <c:v>Glasson Kikos  - S - 8697</c:v>
                </c:pt>
              </c:strCache>
            </c:strRef>
          </c:tx>
          <c:spPr>
            <a:ln w="28575" cap="rnd">
              <a:solidFill>
                <a:schemeClr val="accent2">
                  <a:lumMod val="6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Weight!$CR$6:$CR$10</c:f>
              <c:numCache>
                <c:formatCode>0.0</c:formatCode>
                <c:ptCount val="5"/>
                <c:pt idx="0">
                  <c:v>38.200000000000003</c:v>
                </c:pt>
                <c:pt idx="1">
                  <c:v>41.900000000000006</c:v>
                </c:pt>
                <c:pt idx="2">
                  <c:v>45.6</c:v>
                </c:pt>
                <c:pt idx="3">
                  <c:v>51.4</c:v>
                </c:pt>
                <c:pt idx="4">
                  <c:v>51.6</c:v>
                </c:pt>
              </c:numCache>
            </c:numRef>
          </c:val>
          <c:smooth val="0"/>
          <c:extLst>
            <c:ext xmlns:c16="http://schemas.microsoft.com/office/drawing/2014/chart" uri="{C3380CC4-5D6E-409C-BE32-E72D297353CC}">
              <c16:uniqueId val="{000002A7-C4C8-48F8-994E-79397C4EADA2}"/>
            </c:ext>
          </c:extLst>
        </c:ser>
        <c:ser>
          <c:idx val="62"/>
          <c:order val="62"/>
          <c:tx>
            <c:strRef>
              <c:f>Weight!$CS$2:$CS$5</c:f>
              <c:strCache>
                <c:ptCount val="1"/>
                <c:pt idx="0">
                  <c:v>Glasson Kikos  - S - 8698</c:v>
                </c:pt>
              </c:strCache>
            </c:strRef>
          </c:tx>
          <c:spPr>
            <a:ln w="28575" cap="rnd">
              <a:solidFill>
                <a:schemeClr val="accent3">
                  <a:lumMod val="6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Weight!$CS$6:$CS$10</c:f>
              <c:numCache>
                <c:formatCode>0.0</c:formatCode>
                <c:ptCount val="5"/>
                <c:pt idx="0">
                  <c:v>38</c:v>
                </c:pt>
                <c:pt idx="1">
                  <c:v>44.5</c:v>
                </c:pt>
                <c:pt idx="2">
                  <c:v>47</c:v>
                </c:pt>
                <c:pt idx="3">
                  <c:v>53.8</c:v>
                </c:pt>
                <c:pt idx="4">
                  <c:v>59.4</c:v>
                </c:pt>
              </c:numCache>
            </c:numRef>
          </c:val>
          <c:smooth val="0"/>
          <c:extLst>
            <c:ext xmlns:c16="http://schemas.microsoft.com/office/drawing/2014/chart" uri="{C3380CC4-5D6E-409C-BE32-E72D297353CC}">
              <c16:uniqueId val="{000002A8-C4C8-48F8-994E-79397C4EADA2}"/>
            </c:ext>
          </c:extLst>
        </c:ser>
        <c:ser>
          <c:idx val="63"/>
          <c:order val="63"/>
          <c:tx>
            <c:strRef>
              <c:f>Weight!$CV$2:$CV$5</c:f>
              <c:strCache>
                <c:ptCount val="1"/>
                <c:pt idx="0">
                  <c:v>Gulfsouth Kikos - W - 8775</c:v>
                </c:pt>
              </c:strCache>
            </c:strRef>
          </c:tx>
          <c:spPr>
            <a:ln w="28575" cap="rnd">
              <a:solidFill>
                <a:schemeClr val="accent4">
                  <a:lumMod val="6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Weight!$CV$6:$CV$10</c:f>
              <c:numCache>
                <c:formatCode>0.0</c:formatCode>
                <c:ptCount val="5"/>
                <c:pt idx="0">
                  <c:v>48.4</c:v>
                </c:pt>
                <c:pt idx="1">
                  <c:v>47</c:v>
                </c:pt>
              </c:numCache>
            </c:numRef>
          </c:val>
          <c:smooth val="0"/>
          <c:extLst>
            <c:ext xmlns:c16="http://schemas.microsoft.com/office/drawing/2014/chart" uri="{C3380CC4-5D6E-409C-BE32-E72D297353CC}">
              <c16:uniqueId val="{000002A9-C4C8-48F8-994E-79397C4EADA2}"/>
            </c:ext>
          </c:extLst>
        </c:ser>
        <c:ser>
          <c:idx val="64"/>
          <c:order val="64"/>
          <c:tx>
            <c:strRef>
              <c:f>Weight!$CW$2:$CW$5</c:f>
              <c:strCache>
                <c:ptCount val="1"/>
                <c:pt idx="0">
                  <c:v>Gulfsouth Kikos - W - 8776</c:v>
                </c:pt>
              </c:strCache>
            </c:strRef>
          </c:tx>
          <c:spPr>
            <a:ln w="28575" cap="rnd">
              <a:solidFill>
                <a:schemeClr val="accent5">
                  <a:lumMod val="6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Weight!$CW$6:$CW$10</c:f>
              <c:numCache>
                <c:formatCode>0.0</c:formatCode>
                <c:ptCount val="5"/>
                <c:pt idx="0">
                  <c:v>54.6</c:v>
                </c:pt>
                <c:pt idx="1">
                  <c:v>54.900000000000006</c:v>
                </c:pt>
                <c:pt idx="2">
                  <c:v>54</c:v>
                </c:pt>
                <c:pt idx="3">
                  <c:v>57.8</c:v>
                </c:pt>
                <c:pt idx="4">
                  <c:v>60.8</c:v>
                </c:pt>
              </c:numCache>
            </c:numRef>
          </c:val>
          <c:smooth val="0"/>
          <c:extLst>
            <c:ext xmlns:c16="http://schemas.microsoft.com/office/drawing/2014/chart" uri="{C3380CC4-5D6E-409C-BE32-E72D297353CC}">
              <c16:uniqueId val="{000002AA-C4C8-48F8-994E-79397C4EADA2}"/>
            </c:ext>
          </c:extLst>
        </c:ser>
        <c:ser>
          <c:idx val="65"/>
          <c:order val="65"/>
          <c:tx>
            <c:strRef>
              <c:f>Weight!$CZ$2:$CZ$5</c:f>
              <c:strCache>
                <c:ptCount val="1"/>
                <c:pt idx="0">
                  <c:v>Harper Valley Farms - S - 8729</c:v>
                </c:pt>
              </c:strCache>
            </c:strRef>
          </c:tx>
          <c:spPr>
            <a:ln w="28575" cap="rnd">
              <a:solidFill>
                <a:schemeClr val="accent6">
                  <a:lumMod val="6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Weight!$CZ$6:$CZ$10</c:f>
              <c:numCache>
                <c:formatCode>0.0</c:formatCode>
                <c:ptCount val="5"/>
                <c:pt idx="0">
                  <c:v>47.6</c:v>
                </c:pt>
                <c:pt idx="1">
                  <c:v>55.9</c:v>
                </c:pt>
                <c:pt idx="2">
                  <c:v>52.6</c:v>
                </c:pt>
                <c:pt idx="3">
                  <c:v>49.8</c:v>
                </c:pt>
                <c:pt idx="4">
                  <c:v>51</c:v>
                </c:pt>
              </c:numCache>
            </c:numRef>
          </c:val>
          <c:smooth val="0"/>
          <c:extLst>
            <c:ext xmlns:c16="http://schemas.microsoft.com/office/drawing/2014/chart" uri="{C3380CC4-5D6E-409C-BE32-E72D297353CC}">
              <c16:uniqueId val="{000002AB-C4C8-48F8-994E-79397C4EADA2}"/>
            </c:ext>
          </c:extLst>
        </c:ser>
        <c:ser>
          <c:idx val="66"/>
          <c:order val="66"/>
          <c:tx>
            <c:strRef>
              <c:f>Weight!$DA$2:$DA$5</c:f>
              <c:strCache>
                <c:ptCount val="1"/>
                <c:pt idx="0">
                  <c:v>Harper Valley Farms - S - 8730</c:v>
                </c:pt>
              </c:strCache>
            </c:strRef>
          </c:tx>
          <c:spPr>
            <a:ln w="28575" cap="rnd">
              <a:solidFill>
                <a:schemeClr val="accent1">
                  <a:lumMod val="80000"/>
                  <a:lumOff val="2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Weight!$DA$6:$DA$10</c:f>
              <c:numCache>
                <c:formatCode>0.0</c:formatCode>
                <c:ptCount val="5"/>
                <c:pt idx="0">
                  <c:v>44.8</c:v>
                </c:pt>
                <c:pt idx="1">
                  <c:v>51.900000000000006</c:v>
                </c:pt>
                <c:pt idx="2">
                  <c:v>51.6</c:v>
                </c:pt>
                <c:pt idx="3">
                  <c:v>58</c:v>
                </c:pt>
                <c:pt idx="4">
                  <c:v>56.6</c:v>
                </c:pt>
              </c:numCache>
            </c:numRef>
          </c:val>
          <c:smooth val="0"/>
          <c:extLst>
            <c:ext xmlns:c16="http://schemas.microsoft.com/office/drawing/2014/chart" uri="{C3380CC4-5D6E-409C-BE32-E72D297353CC}">
              <c16:uniqueId val="{000002AC-C4C8-48F8-994E-79397C4EADA2}"/>
            </c:ext>
          </c:extLst>
        </c:ser>
        <c:ser>
          <c:idx val="67"/>
          <c:order val="67"/>
          <c:tx>
            <c:strRef>
              <c:f>Weight!$DB$2:$DB$5</c:f>
              <c:strCache>
                <c:ptCount val="1"/>
                <c:pt idx="0">
                  <c:v>Harper Valley Farms - S - 8731</c:v>
                </c:pt>
              </c:strCache>
            </c:strRef>
          </c:tx>
          <c:spPr>
            <a:ln w="28575" cap="rnd">
              <a:solidFill>
                <a:schemeClr val="accent2">
                  <a:lumMod val="80000"/>
                  <a:lumOff val="2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Weight!$DB$6:$DB$10</c:f>
              <c:numCache>
                <c:formatCode>0.0</c:formatCode>
                <c:ptCount val="5"/>
                <c:pt idx="0">
                  <c:v>52.8</c:v>
                </c:pt>
                <c:pt idx="1">
                  <c:v>59.400000000000006</c:v>
                </c:pt>
                <c:pt idx="2">
                  <c:v>57.8</c:v>
                </c:pt>
                <c:pt idx="3">
                  <c:v>56.6</c:v>
                </c:pt>
                <c:pt idx="4">
                  <c:v>56.8</c:v>
                </c:pt>
              </c:numCache>
            </c:numRef>
          </c:val>
          <c:smooth val="0"/>
          <c:extLst>
            <c:ext xmlns:c16="http://schemas.microsoft.com/office/drawing/2014/chart" uri="{C3380CC4-5D6E-409C-BE32-E72D297353CC}">
              <c16:uniqueId val="{000002AD-C4C8-48F8-994E-79397C4EADA2}"/>
            </c:ext>
          </c:extLst>
        </c:ser>
        <c:ser>
          <c:idx val="68"/>
          <c:order val="68"/>
          <c:tx>
            <c:strRef>
              <c:f>Weight!$DC$2:$DC$5</c:f>
              <c:strCache>
                <c:ptCount val="1"/>
                <c:pt idx="0">
                  <c:v>Harper Valley Farms - S - 8732</c:v>
                </c:pt>
              </c:strCache>
            </c:strRef>
          </c:tx>
          <c:spPr>
            <a:ln w="28575" cap="rnd">
              <a:solidFill>
                <a:schemeClr val="accent3">
                  <a:lumMod val="80000"/>
                  <a:lumOff val="2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Weight!$DC$6:$DC$10</c:f>
              <c:numCache>
                <c:formatCode>0.0</c:formatCode>
                <c:ptCount val="5"/>
                <c:pt idx="0">
                  <c:v>42</c:v>
                </c:pt>
                <c:pt idx="1">
                  <c:v>45.5</c:v>
                </c:pt>
                <c:pt idx="2">
                  <c:v>49</c:v>
                </c:pt>
                <c:pt idx="3">
                  <c:v>53.4</c:v>
                </c:pt>
                <c:pt idx="4">
                  <c:v>53.4</c:v>
                </c:pt>
              </c:numCache>
            </c:numRef>
          </c:val>
          <c:smooth val="0"/>
          <c:extLst>
            <c:ext xmlns:c16="http://schemas.microsoft.com/office/drawing/2014/chart" uri="{C3380CC4-5D6E-409C-BE32-E72D297353CC}">
              <c16:uniqueId val="{000002AE-C4C8-48F8-994E-79397C4EADA2}"/>
            </c:ext>
          </c:extLst>
        </c:ser>
        <c:ser>
          <c:idx val="69"/>
          <c:order val="69"/>
          <c:tx>
            <c:strRef>
              <c:f>Weight!$DF$2:$DF$5</c:f>
              <c:strCache>
                <c:ptCount val="1"/>
                <c:pt idx="0">
                  <c:v>Hoosier Hills Kikos - S - 8675</c:v>
                </c:pt>
              </c:strCache>
            </c:strRef>
          </c:tx>
          <c:spPr>
            <a:ln w="28575" cap="rnd">
              <a:solidFill>
                <a:schemeClr val="accent4">
                  <a:lumMod val="80000"/>
                  <a:lumOff val="2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Weight!$DF$6:$DF$10</c:f>
              <c:numCache>
                <c:formatCode>0.0</c:formatCode>
                <c:ptCount val="5"/>
                <c:pt idx="0">
                  <c:v>64.400000000000006</c:v>
                </c:pt>
                <c:pt idx="1">
                  <c:v>68.900000000000006</c:v>
                </c:pt>
                <c:pt idx="2">
                  <c:v>63</c:v>
                </c:pt>
                <c:pt idx="3">
                  <c:v>66.2</c:v>
                </c:pt>
                <c:pt idx="4">
                  <c:v>69.8</c:v>
                </c:pt>
              </c:numCache>
            </c:numRef>
          </c:val>
          <c:smooth val="0"/>
          <c:extLst>
            <c:ext xmlns:c16="http://schemas.microsoft.com/office/drawing/2014/chart" uri="{C3380CC4-5D6E-409C-BE32-E72D297353CC}">
              <c16:uniqueId val="{000002AF-C4C8-48F8-994E-79397C4EADA2}"/>
            </c:ext>
          </c:extLst>
        </c:ser>
        <c:ser>
          <c:idx val="70"/>
          <c:order val="70"/>
          <c:tx>
            <c:strRef>
              <c:f>Weight!$DG$2:$DG$5</c:f>
              <c:strCache>
                <c:ptCount val="1"/>
                <c:pt idx="0">
                  <c:v>Hoosier Hills Kikos - S - 8677</c:v>
                </c:pt>
              </c:strCache>
            </c:strRef>
          </c:tx>
          <c:spPr>
            <a:ln w="28575" cap="rnd">
              <a:solidFill>
                <a:schemeClr val="accent5">
                  <a:lumMod val="80000"/>
                  <a:lumOff val="2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Weight!$DG$6:$DG$10</c:f>
              <c:numCache>
                <c:formatCode>0.0</c:formatCode>
                <c:ptCount val="5"/>
                <c:pt idx="0">
                  <c:v>64</c:v>
                </c:pt>
                <c:pt idx="1">
                  <c:v>67.5</c:v>
                </c:pt>
                <c:pt idx="2">
                  <c:v>63.2</c:v>
                </c:pt>
                <c:pt idx="3">
                  <c:v>71</c:v>
                </c:pt>
                <c:pt idx="4">
                  <c:v>75.599999999999994</c:v>
                </c:pt>
              </c:numCache>
            </c:numRef>
          </c:val>
          <c:smooth val="0"/>
          <c:extLst>
            <c:ext xmlns:c16="http://schemas.microsoft.com/office/drawing/2014/chart" uri="{C3380CC4-5D6E-409C-BE32-E72D297353CC}">
              <c16:uniqueId val="{000002B0-C4C8-48F8-994E-79397C4EADA2}"/>
            </c:ext>
          </c:extLst>
        </c:ser>
        <c:ser>
          <c:idx val="71"/>
          <c:order val="71"/>
          <c:tx>
            <c:strRef>
              <c:f>Weight!$DH$2:$DH$5</c:f>
              <c:strCache>
                <c:ptCount val="1"/>
                <c:pt idx="0">
                  <c:v>Hoosier Hills Kikos - S - 8678</c:v>
                </c:pt>
              </c:strCache>
            </c:strRef>
          </c:tx>
          <c:spPr>
            <a:ln w="28575" cap="rnd">
              <a:solidFill>
                <a:schemeClr val="accent6">
                  <a:lumMod val="80000"/>
                  <a:lumOff val="2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Weight!$DH$6:$DH$10</c:f>
              <c:numCache>
                <c:formatCode>0.0</c:formatCode>
                <c:ptCount val="5"/>
                <c:pt idx="0">
                  <c:v>50.8</c:v>
                </c:pt>
                <c:pt idx="1">
                  <c:v>56.7</c:v>
                </c:pt>
                <c:pt idx="2">
                  <c:v>52.6</c:v>
                </c:pt>
                <c:pt idx="3">
                  <c:v>56.4</c:v>
                </c:pt>
                <c:pt idx="4">
                  <c:v>63.4</c:v>
                </c:pt>
              </c:numCache>
            </c:numRef>
          </c:val>
          <c:smooth val="0"/>
          <c:extLst>
            <c:ext xmlns:c16="http://schemas.microsoft.com/office/drawing/2014/chart" uri="{C3380CC4-5D6E-409C-BE32-E72D297353CC}">
              <c16:uniqueId val="{000002B1-C4C8-48F8-994E-79397C4EADA2}"/>
            </c:ext>
          </c:extLst>
        </c:ser>
        <c:ser>
          <c:idx val="72"/>
          <c:order val="72"/>
          <c:tx>
            <c:strRef>
              <c:f>Weight!$DI$2:$DI$5</c:f>
              <c:strCache>
                <c:ptCount val="1"/>
                <c:pt idx="0">
                  <c:v>Hoosier Hills Kikos - S - 8679</c:v>
                </c:pt>
              </c:strCache>
            </c:strRef>
          </c:tx>
          <c:spPr>
            <a:ln w="28575" cap="rnd">
              <a:solidFill>
                <a:schemeClr val="accent1">
                  <a:lumMod val="8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Weight!$DI$6:$DI$10</c:f>
              <c:numCache>
                <c:formatCode>0.0</c:formatCode>
                <c:ptCount val="5"/>
                <c:pt idx="0">
                  <c:v>60.2</c:v>
                </c:pt>
                <c:pt idx="1">
                  <c:v>61.8</c:v>
                </c:pt>
                <c:pt idx="2">
                  <c:v>60.2</c:v>
                </c:pt>
                <c:pt idx="3">
                  <c:v>66.400000000000006</c:v>
                </c:pt>
                <c:pt idx="4">
                  <c:v>68.400000000000006</c:v>
                </c:pt>
              </c:numCache>
            </c:numRef>
          </c:val>
          <c:smooth val="0"/>
          <c:extLst>
            <c:ext xmlns:c16="http://schemas.microsoft.com/office/drawing/2014/chart" uri="{C3380CC4-5D6E-409C-BE32-E72D297353CC}">
              <c16:uniqueId val="{000002B2-C4C8-48F8-994E-79397C4EADA2}"/>
            </c:ext>
          </c:extLst>
        </c:ser>
        <c:ser>
          <c:idx val="73"/>
          <c:order val="73"/>
          <c:tx>
            <c:strRef>
              <c:f>Weight!$DK$2:$DK$5</c:f>
              <c:strCache>
                <c:ptCount val="1"/>
                <c:pt idx="0">
                  <c:v>Hoosier Hills Kikos - W - 8763</c:v>
                </c:pt>
              </c:strCache>
            </c:strRef>
          </c:tx>
          <c:spPr>
            <a:ln w="28575" cap="rnd">
              <a:solidFill>
                <a:schemeClr val="accent2">
                  <a:lumMod val="8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Weight!$DK$6:$DK$10</c:f>
              <c:numCache>
                <c:formatCode>0.0</c:formatCode>
                <c:ptCount val="5"/>
                <c:pt idx="0">
                  <c:v>71.2</c:v>
                </c:pt>
                <c:pt idx="1">
                  <c:v>71.3</c:v>
                </c:pt>
                <c:pt idx="2">
                  <c:v>66.2</c:v>
                </c:pt>
                <c:pt idx="3">
                  <c:v>66.599999999999994</c:v>
                </c:pt>
                <c:pt idx="4">
                  <c:v>71.400000000000006</c:v>
                </c:pt>
              </c:numCache>
            </c:numRef>
          </c:val>
          <c:smooth val="0"/>
          <c:extLst>
            <c:ext xmlns:c16="http://schemas.microsoft.com/office/drawing/2014/chart" uri="{C3380CC4-5D6E-409C-BE32-E72D297353CC}">
              <c16:uniqueId val="{000002B3-C4C8-48F8-994E-79397C4EADA2}"/>
            </c:ext>
          </c:extLst>
        </c:ser>
        <c:ser>
          <c:idx val="74"/>
          <c:order val="74"/>
          <c:tx>
            <c:strRef>
              <c:f>Weight!$DL$2:$DL$5</c:f>
              <c:strCache>
                <c:ptCount val="1"/>
                <c:pt idx="0">
                  <c:v>Hoosier Hills Kikos - W - 8764</c:v>
                </c:pt>
              </c:strCache>
            </c:strRef>
          </c:tx>
          <c:spPr>
            <a:ln w="28575" cap="rnd">
              <a:solidFill>
                <a:schemeClr val="accent3">
                  <a:lumMod val="8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Weight!$DL$6:$DL$10</c:f>
              <c:numCache>
                <c:formatCode>0.0</c:formatCode>
                <c:ptCount val="5"/>
                <c:pt idx="0">
                  <c:v>65.2</c:v>
                </c:pt>
                <c:pt idx="1">
                  <c:v>70.300000000000011</c:v>
                </c:pt>
                <c:pt idx="2">
                  <c:v>68</c:v>
                </c:pt>
                <c:pt idx="3">
                  <c:v>71.2</c:v>
                </c:pt>
                <c:pt idx="4">
                  <c:v>75.599999999999994</c:v>
                </c:pt>
              </c:numCache>
            </c:numRef>
          </c:val>
          <c:smooth val="0"/>
          <c:extLst>
            <c:ext xmlns:c16="http://schemas.microsoft.com/office/drawing/2014/chart" uri="{C3380CC4-5D6E-409C-BE32-E72D297353CC}">
              <c16:uniqueId val="{000002B4-C4C8-48F8-994E-79397C4EADA2}"/>
            </c:ext>
          </c:extLst>
        </c:ser>
        <c:ser>
          <c:idx val="75"/>
          <c:order val="75"/>
          <c:tx>
            <c:strRef>
              <c:f>Weight!$DO$2:$DO$5</c:f>
              <c:strCache>
                <c:ptCount val="1"/>
                <c:pt idx="0">
                  <c:v>Iron Bridge Farms - S - 8721</c:v>
                </c:pt>
              </c:strCache>
            </c:strRef>
          </c:tx>
          <c:spPr>
            <a:ln w="28575" cap="rnd">
              <a:solidFill>
                <a:schemeClr val="accent4">
                  <a:lumMod val="8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Weight!$DO$6:$DO$10</c:f>
              <c:numCache>
                <c:formatCode>0.0</c:formatCode>
                <c:ptCount val="5"/>
                <c:pt idx="0">
                  <c:v>62.6</c:v>
                </c:pt>
                <c:pt idx="1">
                  <c:v>67.900000000000006</c:v>
                </c:pt>
                <c:pt idx="2">
                  <c:v>63.2</c:v>
                </c:pt>
                <c:pt idx="3">
                  <c:v>68.400000000000006</c:v>
                </c:pt>
                <c:pt idx="4">
                  <c:v>71.599999999999994</c:v>
                </c:pt>
              </c:numCache>
            </c:numRef>
          </c:val>
          <c:smooth val="0"/>
          <c:extLst>
            <c:ext xmlns:c16="http://schemas.microsoft.com/office/drawing/2014/chart" uri="{C3380CC4-5D6E-409C-BE32-E72D297353CC}">
              <c16:uniqueId val="{000002B5-C4C8-48F8-994E-79397C4EADA2}"/>
            </c:ext>
          </c:extLst>
        </c:ser>
        <c:ser>
          <c:idx val="76"/>
          <c:order val="76"/>
          <c:tx>
            <c:strRef>
              <c:f>Weight!$DP$2:$DP$5</c:f>
              <c:strCache>
                <c:ptCount val="1"/>
                <c:pt idx="0">
                  <c:v>Iron Bridge Farms - S - 8722</c:v>
                </c:pt>
              </c:strCache>
            </c:strRef>
          </c:tx>
          <c:spPr>
            <a:ln w="28575" cap="rnd">
              <a:solidFill>
                <a:schemeClr val="accent5">
                  <a:lumMod val="8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Weight!$DP$6:$DP$10</c:f>
              <c:numCache>
                <c:formatCode>0.0</c:formatCode>
                <c:ptCount val="5"/>
                <c:pt idx="0">
                  <c:v>56.6</c:v>
                </c:pt>
                <c:pt idx="1">
                  <c:v>62.3</c:v>
                </c:pt>
                <c:pt idx="2">
                  <c:v>62</c:v>
                </c:pt>
                <c:pt idx="3">
                  <c:v>67</c:v>
                </c:pt>
                <c:pt idx="4">
                  <c:v>72.8</c:v>
                </c:pt>
              </c:numCache>
            </c:numRef>
          </c:val>
          <c:smooth val="0"/>
          <c:extLst>
            <c:ext xmlns:c16="http://schemas.microsoft.com/office/drawing/2014/chart" uri="{C3380CC4-5D6E-409C-BE32-E72D297353CC}">
              <c16:uniqueId val="{000002B6-C4C8-48F8-994E-79397C4EADA2}"/>
            </c:ext>
          </c:extLst>
        </c:ser>
        <c:ser>
          <c:idx val="77"/>
          <c:order val="77"/>
          <c:tx>
            <c:strRef>
              <c:f>Weight!$DQ$2:$DQ$5</c:f>
              <c:strCache>
                <c:ptCount val="1"/>
                <c:pt idx="0">
                  <c:v>Iron Bridge Farms - S - 8723</c:v>
                </c:pt>
              </c:strCache>
            </c:strRef>
          </c:tx>
          <c:spPr>
            <a:ln w="28575" cap="rnd">
              <a:solidFill>
                <a:schemeClr val="accent6">
                  <a:lumMod val="8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Weight!$DQ$6:$DQ$10</c:f>
              <c:numCache>
                <c:formatCode>0.0</c:formatCode>
                <c:ptCount val="5"/>
                <c:pt idx="0">
                  <c:v>56.4</c:v>
                </c:pt>
                <c:pt idx="1">
                  <c:v>60.900000000000006</c:v>
                </c:pt>
                <c:pt idx="2">
                  <c:v>63</c:v>
                </c:pt>
                <c:pt idx="3">
                  <c:v>67</c:v>
                </c:pt>
                <c:pt idx="4">
                  <c:v>72</c:v>
                </c:pt>
              </c:numCache>
            </c:numRef>
          </c:val>
          <c:smooth val="0"/>
          <c:extLst>
            <c:ext xmlns:c16="http://schemas.microsoft.com/office/drawing/2014/chart" uri="{C3380CC4-5D6E-409C-BE32-E72D297353CC}">
              <c16:uniqueId val="{000002B7-C4C8-48F8-994E-79397C4EADA2}"/>
            </c:ext>
          </c:extLst>
        </c:ser>
        <c:ser>
          <c:idx val="78"/>
          <c:order val="78"/>
          <c:tx>
            <c:strRef>
              <c:f>Weight!$DR$2:$DR$5</c:f>
              <c:strCache>
                <c:ptCount val="1"/>
                <c:pt idx="0">
                  <c:v>Iron Bridge Farms - S - 8724</c:v>
                </c:pt>
              </c:strCache>
            </c:strRef>
          </c:tx>
          <c:spPr>
            <a:ln w="28575" cap="rnd">
              <a:solidFill>
                <a:schemeClr val="accent1">
                  <a:lumMod val="60000"/>
                  <a:lumOff val="4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Weight!$DR$6:$DR$10</c:f>
              <c:numCache>
                <c:formatCode>0.0</c:formatCode>
                <c:ptCount val="5"/>
                <c:pt idx="0">
                  <c:v>49.2</c:v>
                </c:pt>
                <c:pt idx="1">
                  <c:v>56.3</c:v>
                </c:pt>
                <c:pt idx="2">
                  <c:v>53</c:v>
                </c:pt>
                <c:pt idx="3">
                  <c:v>56.2</c:v>
                </c:pt>
                <c:pt idx="4">
                  <c:v>62.2</c:v>
                </c:pt>
              </c:numCache>
            </c:numRef>
          </c:val>
          <c:smooth val="0"/>
          <c:extLst>
            <c:ext xmlns:c16="http://schemas.microsoft.com/office/drawing/2014/chart" uri="{C3380CC4-5D6E-409C-BE32-E72D297353CC}">
              <c16:uniqueId val="{000002B8-C4C8-48F8-994E-79397C4EADA2}"/>
            </c:ext>
          </c:extLst>
        </c:ser>
        <c:ser>
          <c:idx val="79"/>
          <c:order val="79"/>
          <c:tx>
            <c:strRef>
              <c:f>Weight!$DU$2:$DU$5</c:f>
              <c:strCache>
                <c:ptCount val="1"/>
                <c:pt idx="0">
                  <c:v>JD Ranch Kiko's - S - 8700</c:v>
                </c:pt>
              </c:strCache>
            </c:strRef>
          </c:tx>
          <c:spPr>
            <a:ln w="28575" cap="rnd">
              <a:solidFill>
                <a:schemeClr val="accent2">
                  <a:lumMod val="60000"/>
                  <a:lumOff val="4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Weight!$DU$6:$DU$10</c:f>
              <c:numCache>
                <c:formatCode>0.0</c:formatCode>
                <c:ptCount val="5"/>
                <c:pt idx="0">
                  <c:v>42</c:v>
                </c:pt>
                <c:pt idx="1">
                  <c:v>48.2</c:v>
                </c:pt>
                <c:pt idx="2">
                  <c:v>46</c:v>
                </c:pt>
                <c:pt idx="3">
                  <c:v>48.8</c:v>
                </c:pt>
                <c:pt idx="4">
                  <c:v>52.4</c:v>
                </c:pt>
              </c:numCache>
            </c:numRef>
          </c:val>
          <c:smooth val="0"/>
          <c:extLst>
            <c:ext xmlns:c16="http://schemas.microsoft.com/office/drawing/2014/chart" uri="{C3380CC4-5D6E-409C-BE32-E72D297353CC}">
              <c16:uniqueId val="{000002B9-C4C8-48F8-994E-79397C4EADA2}"/>
            </c:ext>
          </c:extLst>
        </c:ser>
        <c:ser>
          <c:idx val="80"/>
          <c:order val="80"/>
          <c:tx>
            <c:strRef>
              <c:f>Weight!$DV$2:$DV$5</c:f>
              <c:strCache>
                <c:ptCount val="1"/>
                <c:pt idx="0">
                  <c:v>JD Ranch Kiko's - S - 8701</c:v>
                </c:pt>
              </c:strCache>
            </c:strRef>
          </c:tx>
          <c:spPr>
            <a:ln w="28575" cap="rnd">
              <a:solidFill>
                <a:schemeClr val="accent3">
                  <a:lumMod val="60000"/>
                  <a:lumOff val="4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Weight!$DV$6:$DV$10</c:f>
              <c:numCache>
                <c:formatCode>0.0</c:formatCode>
                <c:ptCount val="5"/>
                <c:pt idx="0">
                  <c:v>50</c:v>
                </c:pt>
                <c:pt idx="1">
                  <c:v>51.7</c:v>
                </c:pt>
                <c:pt idx="2">
                  <c:v>44.4</c:v>
                </c:pt>
              </c:numCache>
            </c:numRef>
          </c:val>
          <c:smooth val="0"/>
          <c:extLst>
            <c:ext xmlns:c16="http://schemas.microsoft.com/office/drawing/2014/chart" uri="{C3380CC4-5D6E-409C-BE32-E72D297353CC}">
              <c16:uniqueId val="{000002BA-C4C8-48F8-994E-79397C4EADA2}"/>
            </c:ext>
          </c:extLst>
        </c:ser>
        <c:ser>
          <c:idx val="81"/>
          <c:order val="81"/>
          <c:tx>
            <c:strRef>
              <c:f>Weight!$DW$2:$DW$5</c:f>
              <c:strCache>
                <c:ptCount val="1"/>
                <c:pt idx="0">
                  <c:v>JD Ranch Kiko's - S - 8702</c:v>
                </c:pt>
              </c:strCache>
            </c:strRef>
          </c:tx>
          <c:spPr>
            <a:ln w="28575" cap="rnd">
              <a:solidFill>
                <a:schemeClr val="accent4">
                  <a:lumMod val="60000"/>
                  <a:lumOff val="4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Weight!$DW$6:$DW$10</c:f>
              <c:numCache>
                <c:formatCode>0.0</c:formatCode>
                <c:ptCount val="5"/>
                <c:pt idx="0">
                  <c:v>42.4</c:v>
                </c:pt>
                <c:pt idx="1">
                  <c:v>47.3</c:v>
                </c:pt>
                <c:pt idx="2">
                  <c:v>47.2</c:v>
                </c:pt>
                <c:pt idx="3">
                  <c:v>50.8</c:v>
                </c:pt>
                <c:pt idx="4">
                  <c:v>55</c:v>
                </c:pt>
              </c:numCache>
            </c:numRef>
          </c:val>
          <c:smooth val="0"/>
          <c:extLst>
            <c:ext xmlns:c16="http://schemas.microsoft.com/office/drawing/2014/chart" uri="{C3380CC4-5D6E-409C-BE32-E72D297353CC}">
              <c16:uniqueId val="{000002BB-C4C8-48F8-994E-79397C4EADA2}"/>
            </c:ext>
          </c:extLst>
        </c:ser>
        <c:ser>
          <c:idx val="82"/>
          <c:order val="82"/>
          <c:tx>
            <c:strRef>
              <c:f>Weight!$DX$2:$DX$5</c:f>
              <c:strCache>
                <c:ptCount val="1"/>
                <c:pt idx="0">
                  <c:v>JD Ranch Kiko's - S - 8703</c:v>
                </c:pt>
              </c:strCache>
            </c:strRef>
          </c:tx>
          <c:spPr>
            <a:ln w="28575" cap="rnd">
              <a:solidFill>
                <a:schemeClr val="accent5">
                  <a:lumMod val="60000"/>
                  <a:lumOff val="4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Weight!$DX$6:$DX$10</c:f>
              <c:numCache>
                <c:formatCode>0.0</c:formatCode>
                <c:ptCount val="5"/>
                <c:pt idx="0">
                  <c:v>41.4</c:v>
                </c:pt>
                <c:pt idx="1">
                  <c:v>50.3</c:v>
                </c:pt>
                <c:pt idx="2">
                  <c:v>49.6</c:v>
                </c:pt>
                <c:pt idx="3">
                  <c:v>54.8</c:v>
                </c:pt>
                <c:pt idx="4">
                  <c:v>60.2</c:v>
                </c:pt>
              </c:numCache>
            </c:numRef>
          </c:val>
          <c:smooth val="0"/>
          <c:extLst>
            <c:ext xmlns:c16="http://schemas.microsoft.com/office/drawing/2014/chart" uri="{C3380CC4-5D6E-409C-BE32-E72D297353CC}">
              <c16:uniqueId val="{000002BC-C4C8-48F8-994E-79397C4EADA2}"/>
            </c:ext>
          </c:extLst>
        </c:ser>
        <c:ser>
          <c:idx val="83"/>
          <c:order val="83"/>
          <c:tx>
            <c:strRef>
              <c:f>Weight!$DY$2:$DY$5</c:f>
              <c:strCache>
                <c:ptCount val="1"/>
                <c:pt idx="0">
                  <c:v>JD Ranch Kiko's - S - 8704</c:v>
                </c:pt>
              </c:strCache>
            </c:strRef>
          </c:tx>
          <c:spPr>
            <a:ln w="28575" cap="rnd">
              <a:solidFill>
                <a:schemeClr val="accent6">
                  <a:lumMod val="60000"/>
                  <a:lumOff val="4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Weight!$DY$6:$DY$10</c:f>
              <c:numCache>
                <c:formatCode>0.0</c:formatCode>
                <c:ptCount val="5"/>
                <c:pt idx="0">
                  <c:v>48.2</c:v>
                </c:pt>
                <c:pt idx="1">
                  <c:v>44</c:v>
                </c:pt>
                <c:pt idx="2">
                  <c:v>32.799999999999997</c:v>
                </c:pt>
              </c:numCache>
            </c:numRef>
          </c:val>
          <c:smooth val="0"/>
          <c:extLst>
            <c:ext xmlns:c16="http://schemas.microsoft.com/office/drawing/2014/chart" uri="{C3380CC4-5D6E-409C-BE32-E72D297353CC}">
              <c16:uniqueId val="{000002BD-C4C8-48F8-994E-79397C4EADA2}"/>
            </c:ext>
          </c:extLst>
        </c:ser>
        <c:ser>
          <c:idx val="84"/>
          <c:order val="84"/>
          <c:tx>
            <c:strRef>
              <c:f>Weight!$DZ$2:$DZ$5</c:f>
              <c:strCache>
                <c:ptCount val="1"/>
                <c:pt idx="0">
                  <c:v>JD Ranch Kiko's - S - 8705</c:v>
                </c:pt>
              </c:strCache>
            </c:strRef>
          </c:tx>
          <c:spPr>
            <a:ln w="28575" cap="rnd">
              <a:solidFill>
                <a:schemeClr val="accent1">
                  <a:lumMod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Weight!$DZ$6:$DZ$10</c:f>
              <c:numCache>
                <c:formatCode>0.0</c:formatCode>
                <c:ptCount val="5"/>
                <c:pt idx="0">
                  <c:v>42.6</c:v>
                </c:pt>
                <c:pt idx="1">
                  <c:v>44.099999999999994</c:v>
                </c:pt>
                <c:pt idx="2">
                  <c:v>40.200000000000003</c:v>
                </c:pt>
                <c:pt idx="3">
                  <c:v>42.6</c:v>
                </c:pt>
                <c:pt idx="4">
                  <c:v>46.4</c:v>
                </c:pt>
              </c:numCache>
            </c:numRef>
          </c:val>
          <c:smooth val="0"/>
          <c:extLst>
            <c:ext xmlns:c16="http://schemas.microsoft.com/office/drawing/2014/chart" uri="{C3380CC4-5D6E-409C-BE32-E72D297353CC}">
              <c16:uniqueId val="{000002BE-C4C8-48F8-994E-79397C4EADA2}"/>
            </c:ext>
          </c:extLst>
        </c:ser>
        <c:ser>
          <c:idx val="85"/>
          <c:order val="85"/>
          <c:tx>
            <c:strRef>
              <c:f>Weight!$EA$2:$EA$5</c:f>
              <c:strCache>
                <c:ptCount val="1"/>
                <c:pt idx="0">
                  <c:v>JD Ranch Kiko's - S - 8706</c:v>
                </c:pt>
              </c:strCache>
            </c:strRef>
          </c:tx>
          <c:spPr>
            <a:ln w="28575" cap="rnd">
              <a:solidFill>
                <a:schemeClr val="accent2">
                  <a:lumMod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Weight!$EA$6:$EA$10</c:f>
              <c:numCache>
                <c:formatCode>0.0</c:formatCode>
                <c:ptCount val="5"/>
                <c:pt idx="0">
                  <c:v>43.8</c:v>
                </c:pt>
                <c:pt idx="1">
                  <c:v>48.1</c:v>
                </c:pt>
                <c:pt idx="2">
                  <c:v>48</c:v>
                </c:pt>
                <c:pt idx="3">
                  <c:v>45.2</c:v>
                </c:pt>
              </c:numCache>
            </c:numRef>
          </c:val>
          <c:smooth val="0"/>
          <c:extLst>
            <c:ext xmlns:c16="http://schemas.microsoft.com/office/drawing/2014/chart" uri="{C3380CC4-5D6E-409C-BE32-E72D297353CC}">
              <c16:uniqueId val="{000002BF-C4C8-48F8-994E-79397C4EADA2}"/>
            </c:ext>
          </c:extLst>
        </c:ser>
        <c:ser>
          <c:idx val="86"/>
          <c:order val="86"/>
          <c:tx>
            <c:strRef>
              <c:f>Weight!$EB$2:$EB$5</c:f>
              <c:strCache>
                <c:ptCount val="1"/>
                <c:pt idx="0">
                  <c:v>JD Ranch Kiko's - S - 8707</c:v>
                </c:pt>
              </c:strCache>
            </c:strRef>
          </c:tx>
          <c:spPr>
            <a:ln w="28575" cap="rnd">
              <a:solidFill>
                <a:schemeClr val="accent3">
                  <a:lumMod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Weight!$EB$6:$EB$10</c:f>
              <c:numCache>
                <c:formatCode>0.0</c:formatCode>
                <c:ptCount val="5"/>
                <c:pt idx="0">
                  <c:v>52.2</c:v>
                </c:pt>
                <c:pt idx="1">
                  <c:v>56.5</c:v>
                </c:pt>
                <c:pt idx="2">
                  <c:v>54.4</c:v>
                </c:pt>
                <c:pt idx="3">
                  <c:v>59.8</c:v>
                </c:pt>
                <c:pt idx="4">
                  <c:v>64.400000000000006</c:v>
                </c:pt>
              </c:numCache>
            </c:numRef>
          </c:val>
          <c:smooth val="0"/>
          <c:extLst>
            <c:ext xmlns:c16="http://schemas.microsoft.com/office/drawing/2014/chart" uri="{C3380CC4-5D6E-409C-BE32-E72D297353CC}">
              <c16:uniqueId val="{000002C0-C4C8-48F8-994E-79397C4EADA2}"/>
            </c:ext>
          </c:extLst>
        </c:ser>
        <c:ser>
          <c:idx val="87"/>
          <c:order val="87"/>
          <c:tx>
            <c:strRef>
              <c:f>Weight!$EC$2:$EC$5</c:f>
              <c:strCache>
                <c:ptCount val="1"/>
                <c:pt idx="0">
                  <c:v>JD Ranch Kiko's - S - 8708</c:v>
                </c:pt>
              </c:strCache>
            </c:strRef>
          </c:tx>
          <c:spPr>
            <a:ln w="28575" cap="rnd">
              <a:solidFill>
                <a:schemeClr val="accent4">
                  <a:lumMod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Weight!$EC$6:$EC$10</c:f>
              <c:numCache>
                <c:formatCode>0.0</c:formatCode>
                <c:ptCount val="5"/>
                <c:pt idx="0">
                  <c:v>38.799999999999997</c:v>
                </c:pt>
                <c:pt idx="1">
                  <c:v>42.400000000000006</c:v>
                </c:pt>
                <c:pt idx="2">
                  <c:v>34.6</c:v>
                </c:pt>
              </c:numCache>
            </c:numRef>
          </c:val>
          <c:smooth val="0"/>
          <c:extLst>
            <c:ext xmlns:c16="http://schemas.microsoft.com/office/drawing/2014/chart" uri="{C3380CC4-5D6E-409C-BE32-E72D297353CC}">
              <c16:uniqueId val="{000002C1-C4C8-48F8-994E-79397C4EADA2}"/>
            </c:ext>
          </c:extLst>
        </c:ser>
        <c:ser>
          <c:idx val="88"/>
          <c:order val="88"/>
          <c:tx>
            <c:strRef>
              <c:f>Weight!$ED$2:$ED$5</c:f>
              <c:strCache>
                <c:ptCount val="1"/>
                <c:pt idx="0">
                  <c:v>JD Ranch Kiko's - S - 8709</c:v>
                </c:pt>
              </c:strCache>
            </c:strRef>
          </c:tx>
          <c:spPr>
            <a:ln w="28575" cap="rnd">
              <a:solidFill>
                <a:schemeClr val="accent5">
                  <a:lumMod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Weight!$ED$6:$ED$10</c:f>
              <c:numCache>
                <c:formatCode>0.0</c:formatCode>
                <c:ptCount val="5"/>
                <c:pt idx="0">
                  <c:v>40.6</c:v>
                </c:pt>
                <c:pt idx="1">
                  <c:v>42.2</c:v>
                </c:pt>
                <c:pt idx="2">
                  <c:v>41</c:v>
                </c:pt>
                <c:pt idx="3">
                  <c:v>46.8</c:v>
                </c:pt>
                <c:pt idx="4">
                  <c:v>54.8</c:v>
                </c:pt>
              </c:numCache>
            </c:numRef>
          </c:val>
          <c:smooth val="0"/>
          <c:extLst>
            <c:ext xmlns:c16="http://schemas.microsoft.com/office/drawing/2014/chart" uri="{C3380CC4-5D6E-409C-BE32-E72D297353CC}">
              <c16:uniqueId val="{000002C2-C4C8-48F8-994E-79397C4EADA2}"/>
            </c:ext>
          </c:extLst>
        </c:ser>
        <c:ser>
          <c:idx val="89"/>
          <c:order val="89"/>
          <c:tx>
            <c:strRef>
              <c:f>Weight!$EG$2:$EG$5</c:f>
              <c:strCache>
                <c:ptCount val="1"/>
                <c:pt idx="0">
                  <c:v>Jessee Farms - S - 8717</c:v>
                </c:pt>
              </c:strCache>
            </c:strRef>
          </c:tx>
          <c:spPr>
            <a:ln w="28575" cap="rnd">
              <a:solidFill>
                <a:schemeClr val="accent6">
                  <a:lumMod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Weight!$EG$6:$EG$10</c:f>
              <c:numCache>
                <c:formatCode>0.0</c:formatCode>
                <c:ptCount val="5"/>
                <c:pt idx="0">
                  <c:v>61.6</c:v>
                </c:pt>
                <c:pt idx="1">
                  <c:v>60.599999999999994</c:v>
                </c:pt>
                <c:pt idx="2">
                  <c:v>61</c:v>
                </c:pt>
                <c:pt idx="3">
                  <c:v>61.2</c:v>
                </c:pt>
                <c:pt idx="4">
                  <c:v>65.8</c:v>
                </c:pt>
              </c:numCache>
            </c:numRef>
          </c:val>
          <c:smooth val="0"/>
          <c:extLst>
            <c:ext xmlns:c16="http://schemas.microsoft.com/office/drawing/2014/chart" uri="{C3380CC4-5D6E-409C-BE32-E72D297353CC}">
              <c16:uniqueId val="{000002C3-C4C8-48F8-994E-79397C4EADA2}"/>
            </c:ext>
          </c:extLst>
        </c:ser>
        <c:ser>
          <c:idx val="90"/>
          <c:order val="90"/>
          <c:tx>
            <c:strRef>
              <c:f>Weight!$EH$2:$EH$5</c:f>
              <c:strCache>
                <c:ptCount val="1"/>
                <c:pt idx="0">
                  <c:v>Jessee Farms - S - 8718</c:v>
                </c:pt>
              </c:strCache>
            </c:strRef>
          </c:tx>
          <c:spPr>
            <a:ln w="28575" cap="rnd">
              <a:solidFill>
                <a:schemeClr val="accent1">
                  <a:lumMod val="70000"/>
                  <a:lumOff val="3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Weight!$EH$6:$EH$10</c:f>
              <c:numCache>
                <c:formatCode>0.0</c:formatCode>
                <c:ptCount val="5"/>
                <c:pt idx="0">
                  <c:v>43</c:v>
                </c:pt>
                <c:pt idx="1">
                  <c:v>44.4</c:v>
                </c:pt>
                <c:pt idx="2">
                  <c:v>45.2</c:v>
                </c:pt>
                <c:pt idx="3">
                  <c:v>51</c:v>
                </c:pt>
                <c:pt idx="4">
                  <c:v>54</c:v>
                </c:pt>
              </c:numCache>
            </c:numRef>
          </c:val>
          <c:smooth val="0"/>
          <c:extLst>
            <c:ext xmlns:c16="http://schemas.microsoft.com/office/drawing/2014/chart" uri="{C3380CC4-5D6E-409C-BE32-E72D297353CC}">
              <c16:uniqueId val="{000002C4-C4C8-48F8-994E-79397C4EADA2}"/>
            </c:ext>
          </c:extLst>
        </c:ser>
        <c:ser>
          <c:idx val="91"/>
          <c:order val="91"/>
          <c:tx>
            <c:strRef>
              <c:f>Weight!$EK$2:$EK$5</c:f>
              <c:strCache>
                <c:ptCount val="1"/>
                <c:pt idx="0">
                  <c:v>Jon"s Goats - S - 8656</c:v>
                </c:pt>
              </c:strCache>
            </c:strRef>
          </c:tx>
          <c:spPr>
            <a:ln w="28575" cap="rnd">
              <a:solidFill>
                <a:schemeClr val="accent2">
                  <a:lumMod val="70000"/>
                  <a:lumOff val="3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Weight!$EK$6:$EK$10</c:f>
              <c:numCache>
                <c:formatCode>0.0</c:formatCode>
                <c:ptCount val="5"/>
                <c:pt idx="0">
                  <c:v>52</c:v>
                </c:pt>
                <c:pt idx="1">
                  <c:v>60.5</c:v>
                </c:pt>
                <c:pt idx="2">
                  <c:v>62.8</c:v>
                </c:pt>
                <c:pt idx="3">
                  <c:v>66.8</c:v>
                </c:pt>
                <c:pt idx="4">
                  <c:v>70.599999999999994</c:v>
                </c:pt>
              </c:numCache>
            </c:numRef>
          </c:val>
          <c:smooth val="0"/>
          <c:extLst>
            <c:ext xmlns:c16="http://schemas.microsoft.com/office/drawing/2014/chart" uri="{C3380CC4-5D6E-409C-BE32-E72D297353CC}">
              <c16:uniqueId val="{000002C5-C4C8-48F8-994E-79397C4EADA2}"/>
            </c:ext>
          </c:extLst>
        </c:ser>
        <c:ser>
          <c:idx val="92"/>
          <c:order val="92"/>
          <c:tx>
            <c:strRef>
              <c:f>Weight!$EL$2:$EL$5</c:f>
              <c:strCache>
                <c:ptCount val="1"/>
                <c:pt idx="0">
                  <c:v>Jon"s Goats - S - 8657</c:v>
                </c:pt>
              </c:strCache>
            </c:strRef>
          </c:tx>
          <c:spPr>
            <a:ln w="28575" cap="rnd">
              <a:solidFill>
                <a:schemeClr val="accent3">
                  <a:lumMod val="70000"/>
                  <a:lumOff val="3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Weight!$EL$6:$EL$10</c:f>
              <c:numCache>
                <c:formatCode>0.0</c:formatCode>
                <c:ptCount val="5"/>
                <c:pt idx="0">
                  <c:v>41.4</c:v>
                </c:pt>
                <c:pt idx="1">
                  <c:v>46.099999999999994</c:v>
                </c:pt>
                <c:pt idx="2">
                  <c:v>45.8</c:v>
                </c:pt>
                <c:pt idx="3">
                  <c:v>48.2</c:v>
                </c:pt>
                <c:pt idx="4">
                  <c:v>56.6</c:v>
                </c:pt>
              </c:numCache>
            </c:numRef>
          </c:val>
          <c:smooth val="0"/>
          <c:extLst>
            <c:ext xmlns:c16="http://schemas.microsoft.com/office/drawing/2014/chart" uri="{C3380CC4-5D6E-409C-BE32-E72D297353CC}">
              <c16:uniqueId val="{000002C6-C4C8-48F8-994E-79397C4EADA2}"/>
            </c:ext>
          </c:extLst>
        </c:ser>
        <c:ser>
          <c:idx val="93"/>
          <c:order val="93"/>
          <c:tx>
            <c:strRef>
              <c:f>Weight!$EM$2:$EM$5</c:f>
              <c:strCache>
                <c:ptCount val="1"/>
                <c:pt idx="0">
                  <c:v>Jon"s Goats - S - 8658</c:v>
                </c:pt>
              </c:strCache>
            </c:strRef>
          </c:tx>
          <c:spPr>
            <a:ln w="28575" cap="rnd">
              <a:solidFill>
                <a:schemeClr val="accent4">
                  <a:lumMod val="70000"/>
                  <a:lumOff val="3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Weight!$EM$6:$EM$10</c:f>
              <c:numCache>
                <c:formatCode>0.0</c:formatCode>
                <c:ptCount val="5"/>
                <c:pt idx="0">
                  <c:v>38.200000000000003</c:v>
                </c:pt>
                <c:pt idx="1">
                  <c:v>42.3</c:v>
                </c:pt>
                <c:pt idx="2">
                  <c:v>41.8</c:v>
                </c:pt>
                <c:pt idx="3">
                  <c:v>42.4</c:v>
                </c:pt>
                <c:pt idx="4">
                  <c:v>40</c:v>
                </c:pt>
              </c:numCache>
            </c:numRef>
          </c:val>
          <c:smooth val="0"/>
          <c:extLst>
            <c:ext xmlns:c16="http://schemas.microsoft.com/office/drawing/2014/chart" uri="{C3380CC4-5D6E-409C-BE32-E72D297353CC}">
              <c16:uniqueId val="{000002C7-C4C8-48F8-994E-79397C4EADA2}"/>
            </c:ext>
          </c:extLst>
        </c:ser>
        <c:ser>
          <c:idx val="94"/>
          <c:order val="94"/>
          <c:tx>
            <c:strRef>
              <c:f>Weight!$EN$2:$EN$5</c:f>
              <c:strCache>
                <c:ptCount val="1"/>
                <c:pt idx="0">
                  <c:v>Jon"s Goats - S - 8659</c:v>
                </c:pt>
              </c:strCache>
            </c:strRef>
          </c:tx>
          <c:spPr>
            <a:ln w="28575" cap="rnd">
              <a:solidFill>
                <a:schemeClr val="accent5">
                  <a:lumMod val="70000"/>
                  <a:lumOff val="3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Weight!$EN$6:$EN$10</c:f>
              <c:numCache>
                <c:formatCode>0.0</c:formatCode>
                <c:ptCount val="5"/>
                <c:pt idx="0">
                  <c:v>41.2</c:v>
                </c:pt>
                <c:pt idx="1">
                  <c:v>49.2</c:v>
                </c:pt>
                <c:pt idx="2">
                  <c:v>51.2</c:v>
                </c:pt>
                <c:pt idx="3">
                  <c:v>54.4</c:v>
                </c:pt>
                <c:pt idx="4">
                  <c:v>59</c:v>
                </c:pt>
              </c:numCache>
            </c:numRef>
          </c:val>
          <c:smooth val="0"/>
          <c:extLst>
            <c:ext xmlns:c16="http://schemas.microsoft.com/office/drawing/2014/chart" uri="{C3380CC4-5D6E-409C-BE32-E72D297353CC}">
              <c16:uniqueId val="{000002C8-C4C8-48F8-994E-79397C4EADA2}"/>
            </c:ext>
          </c:extLst>
        </c:ser>
        <c:ser>
          <c:idx val="95"/>
          <c:order val="95"/>
          <c:tx>
            <c:strRef>
              <c:f>Weight!$EO$2:$EO$5</c:f>
              <c:strCache>
                <c:ptCount val="1"/>
                <c:pt idx="0">
                  <c:v>Jon"s Goats - S - 8660</c:v>
                </c:pt>
              </c:strCache>
            </c:strRef>
          </c:tx>
          <c:spPr>
            <a:ln w="28575" cap="rnd">
              <a:solidFill>
                <a:schemeClr val="accent6">
                  <a:lumMod val="70000"/>
                  <a:lumOff val="3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Weight!$EO$6:$EO$10</c:f>
              <c:numCache>
                <c:formatCode>0.0</c:formatCode>
                <c:ptCount val="5"/>
                <c:pt idx="0">
                  <c:v>38.799999999999997</c:v>
                </c:pt>
                <c:pt idx="1">
                  <c:v>42.4</c:v>
                </c:pt>
                <c:pt idx="2">
                  <c:v>43.4</c:v>
                </c:pt>
                <c:pt idx="3">
                  <c:v>49.8</c:v>
                </c:pt>
                <c:pt idx="4">
                  <c:v>53.8</c:v>
                </c:pt>
              </c:numCache>
            </c:numRef>
          </c:val>
          <c:smooth val="0"/>
          <c:extLst>
            <c:ext xmlns:c16="http://schemas.microsoft.com/office/drawing/2014/chart" uri="{C3380CC4-5D6E-409C-BE32-E72D297353CC}">
              <c16:uniqueId val="{000002C9-C4C8-48F8-994E-79397C4EADA2}"/>
            </c:ext>
          </c:extLst>
        </c:ser>
        <c:ser>
          <c:idx val="96"/>
          <c:order val="96"/>
          <c:tx>
            <c:strRef>
              <c:f>Weight!$EP$2:$EP$5</c:f>
              <c:strCache>
                <c:ptCount val="1"/>
                <c:pt idx="0">
                  <c:v>Jon"s Goats - S - 8661</c:v>
                </c:pt>
              </c:strCache>
            </c:strRef>
          </c:tx>
          <c:spPr>
            <a:ln w="28575" cap="rnd">
              <a:solidFill>
                <a:schemeClr val="accent1">
                  <a:lumMod val="7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Weight!$EP$6:$EP$10</c:f>
              <c:numCache>
                <c:formatCode>0.0</c:formatCode>
                <c:ptCount val="5"/>
                <c:pt idx="0">
                  <c:v>39.6</c:v>
                </c:pt>
                <c:pt idx="1">
                  <c:v>45.7</c:v>
                </c:pt>
                <c:pt idx="2">
                  <c:v>50.2</c:v>
                </c:pt>
                <c:pt idx="3">
                  <c:v>55.4</c:v>
                </c:pt>
                <c:pt idx="4">
                  <c:v>56.2</c:v>
                </c:pt>
              </c:numCache>
            </c:numRef>
          </c:val>
          <c:smooth val="0"/>
          <c:extLst>
            <c:ext xmlns:c16="http://schemas.microsoft.com/office/drawing/2014/chart" uri="{C3380CC4-5D6E-409C-BE32-E72D297353CC}">
              <c16:uniqueId val="{000002CA-C4C8-48F8-994E-79397C4EADA2}"/>
            </c:ext>
          </c:extLst>
        </c:ser>
        <c:ser>
          <c:idx val="97"/>
          <c:order val="97"/>
          <c:tx>
            <c:strRef>
              <c:f>Weight!$EQ$2:$EQ$5</c:f>
              <c:strCache>
                <c:ptCount val="1"/>
                <c:pt idx="0">
                  <c:v>Jon"s Goats - S - 8662</c:v>
                </c:pt>
              </c:strCache>
            </c:strRef>
          </c:tx>
          <c:spPr>
            <a:ln w="28575" cap="rnd">
              <a:solidFill>
                <a:schemeClr val="accent2">
                  <a:lumMod val="7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Weight!$EQ$6:$EQ$10</c:f>
              <c:numCache>
                <c:formatCode>0.0</c:formatCode>
                <c:ptCount val="5"/>
                <c:pt idx="0">
                  <c:v>40</c:v>
                </c:pt>
                <c:pt idx="1">
                  <c:v>46.8</c:v>
                </c:pt>
                <c:pt idx="2">
                  <c:v>48.8</c:v>
                </c:pt>
                <c:pt idx="3">
                  <c:v>52.6</c:v>
                </c:pt>
                <c:pt idx="4">
                  <c:v>56.6</c:v>
                </c:pt>
              </c:numCache>
            </c:numRef>
          </c:val>
          <c:smooth val="0"/>
          <c:extLst>
            <c:ext xmlns:c16="http://schemas.microsoft.com/office/drawing/2014/chart" uri="{C3380CC4-5D6E-409C-BE32-E72D297353CC}">
              <c16:uniqueId val="{000002CB-C4C8-48F8-994E-79397C4EADA2}"/>
            </c:ext>
          </c:extLst>
        </c:ser>
        <c:ser>
          <c:idx val="98"/>
          <c:order val="98"/>
          <c:tx>
            <c:strRef>
              <c:f>Weight!$ET$2:$ET$5</c:f>
              <c:strCache>
                <c:ptCount val="1"/>
                <c:pt idx="0">
                  <c:v>Kracked Out Kikos - W - 8820</c:v>
                </c:pt>
              </c:strCache>
            </c:strRef>
          </c:tx>
          <c:spPr>
            <a:ln w="28575" cap="rnd">
              <a:solidFill>
                <a:schemeClr val="accent3">
                  <a:lumMod val="7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Weight!$ET$6:$ET$10</c:f>
              <c:numCache>
                <c:formatCode>0.0</c:formatCode>
                <c:ptCount val="5"/>
                <c:pt idx="0">
                  <c:v>72.2</c:v>
                </c:pt>
                <c:pt idx="1">
                  <c:v>75.7</c:v>
                </c:pt>
                <c:pt idx="2">
                  <c:v>77.2</c:v>
                </c:pt>
                <c:pt idx="3">
                  <c:v>83</c:v>
                </c:pt>
                <c:pt idx="4">
                  <c:v>86.6</c:v>
                </c:pt>
              </c:numCache>
            </c:numRef>
          </c:val>
          <c:smooth val="0"/>
          <c:extLst>
            <c:ext xmlns:c16="http://schemas.microsoft.com/office/drawing/2014/chart" uri="{C3380CC4-5D6E-409C-BE32-E72D297353CC}">
              <c16:uniqueId val="{000002CC-C4C8-48F8-994E-79397C4EADA2}"/>
            </c:ext>
          </c:extLst>
        </c:ser>
        <c:ser>
          <c:idx val="99"/>
          <c:order val="99"/>
          <c:tx>
            <c:strRef>
              <c:f>Weight!$EU$2:$EU$5</c:f>
              <c:strCache>
                <c:ptCount val="1"/>
                <c:pt idx="0">
                  <c:v>Kracked Out Kikos - W - 8821</c:v>
                </c:pt>
              </c:strCache>
            </c:strRef>
          </c:tx>
          <c:spPr>
            <a:ln w="28575" cap="rnd">
              <a:solidFill>
                <a:schemeClr val="accent4">
                  <a:lumMod val="7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Weight!$EU$6:$EU$10</c:f>
              <c:numCache>
                <c:formatCode>0.0</c:formatCode>
                <c:ptCount val="5"/>
                <c:pt idx="0">
                  <c:v>57.6</c:v>
                </c:pt>
                <c:pt idx="1">
                  <c:v>71.5</c:v>
                </c:pt>
                <c:pt idx="2">
                  <c:v>71</c:v>
                </c:pt>
                <c:pt idx="3">
                  <c:v>79.2</c:v>
                </c:pt>
                <c:pt idx="4">
                  <c:v>80</c:v>
                </c:pt>
              </c:numCache>
            </c:numRef>
          </c:val>
          <c:smooth val="0"/>
          <c:extLst>
            <c:ext xmlns:c16="http://schemas.microsoft.com/office/drawing/2014/chart" uri="{C3380CC4-5D6E-409C-BE32-E72D297353CC}">
              <c16:uniqueId val="{000002CD-C4C8-48F8-994E-79397C4EADA2}"/>
            </c:ext>
          </c:extLst>
        </c:ser>
        <c:ser>
          <c:idx val="100"/>
          <c:order val="100"/>
          <c:tx>
            <c:strRef>
              <c:f>Weight!$EV$2:$EV$5</c:f>
              <c:strCache>
                <c:ptCount val="1"/>
                <c:pt idx="0">
                  <c:v>Kracked Out Kikos - W - 8822</c:v>
                </c:pt>
              </c:strCache>
            </c:strRef>
          </c:tx>
          <c:spPr>
            <a:ln w="28575" cap="rnd">
              <a:solidFill>
                <a:schemeClr val="accent5">
                  <a:lumMod val="7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Weight!$EV$6:$EV$10</c:f>
              <c:numCache>
                <c:formatCode>0.0</c:formatCode>
                <c:ptCount val="5"/>
                <c:pt idx="0">
                  <c:v>68.599999999999994</c:v>
                </c:pt>
                <c:pt idx="1">
                  <c:v>73.2</c:v>
                </c:pt>
                <c:pt idx="2">
                  <c:v>75.2</c:v>
                </c:pt>
                <c:pt idx="3">
                  <c:v>78.2</c:v>
                </c:pt>
                <c:pt idx="4">
                  <c:v>80.2</c:v>
                </c:pt>
              </c:numCache>
            </c:numRef>
          </c:val>
          <c:smooth val="0"/>
          <c:extLst>
            <c:ext xmlns:c16="http://schemas.microsoft.com/office/drawing/2014/chart" uri="{C3380CC4-5D6E-409C-BE32-E72D297353CC}">
              <c16:uniqueId val="{000002CE-C4C8-48F8-994E-79397C4EADA2}"/>
            </c:ext>
          </c:extLst>
        </c:ser>
        <c:ser>
          <c:idx val="101"/>
          <c:order val="101"/>
          <c:tx>
            <c:strRef>
              <c:f>Weight!$EY$2:$EY$5</c:f>
              <c:strCache>
                <c:ptCount val="1"/>
                <c:pt idx="0">
                  <c:v>Lazy R Kikos - S - 8711</c:v>
                </c:pt>
              </c:strCache>
            </c:strRef>
          </c:tx>
          <c:spPr>
            <a:ln w="28575" cap="rnd">
              <a:solidFill>
                <a:schemeClr val="accent6">
                  <a:lumMod val="7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Weight!$EY$6:$EY$10</c:f>
              <c:numCache>
                <c:formatCode>0.0</c:formatCode>
                <c:ptCount val="5"/>
                <c:pt idx="0">
                  <c:v>53.2</c:v>
                </c:pt>
                <c:pt idx="1">
                  <c:v>61.1</c:v>
                </c:pt>
                <c:pt idx="2">
                  <c:v>61.4</c:v>
                </c:pt>
                <c:pt idx="3">
                  <c:v>68.400000000000006</c:v>
                </c:pt>
                <c:pt idx="4">
                  <c:v>74.400000000000006</c:v>
                </c:pt>
              </c:numCache>
            </c:numRef>
          </c:val>
          <c:smooth val="0"/>
          <c:extLst>
            <c:ext xmlns:c16="http://schemas.microsoft.com/office/drawing/2014/chart" uri="{C3380CC4-5D6E-409C-BE32-E72D297353CC}">
              <c16:uniqueId val="{000002CF-C4C8-48F8-994E-79397C4EADA2}"/>
            </c:ext>
          </c:extLst>
        </c:ser>
        <c:ser>
          <c:idx val="102"/>
          <c:order val="102"/>
          <c:tx>
            <c:strRef>
              <c:f>Weight!$FA$2:$FA$5</c:f>
              <c:strCache>
                <c:ptCount val="1"/>
                <c:pt idx="0">
                  <c:v>Lazy R Kikos - W - 8826</c:v>
                </c:pt>
              </c:strCache>
            </c:strRef>
          </c:tx>
          <c:spPr>
            <a:ln w="28575" cap="rnd">
              <a:solidFill>
                <a:schemeClr val="accent1">
                  <a:lumMod val="50000"/>
                  <a:lumOff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Weight!$FA$6:$FA$10</c:f>
              <c:numCache>
                <c:formatCode>0.0</c:formatCode>
                <c:ptCount val="5"/>
                <c:pt idx="0">
                  <c:v>48.6</c:v>
                </c:pt>
                <c:pt idx="1">
                  <c:v>49.599999999999994</c:v>
                </c:pt>
                <c:pt idx="2">
                  <c:v>48</c:v>
                </c:pt>
                <c:pt idx="3">
                  <c:v>49.8</c:v>
                </c:pt>
                <c:pt idx="4">
                  <c:v>52.2</c:v>
                </c:pt>
              </c:numCache>
            </c:numRef>
          </c:val>
          <c:smooth val="0"/>
          <c:extLst>
            <c:ext xmlns:c16="http://schemas.microsoft.com/office/drawing/2014/chart" uri="{C3380CC4-5D6E-409C-BE32-E72D297353CC}">
              <c16:uniqueId val="{000002D0-C4C8-48F8-994E-79397C4EADA2}"/>
            </c:ext>
          </c:extLst>
        </c:ser>
        <c:ser>
          <c:idx val="103"/>
          <c:order val="103"/>
          <c:tx>
            <c:strRef>
              <c:f>Weight!$FD$2:$FD$5</c:f>
              <c:strCache>
                <c:ptCount val="1"/>
                <c:pt idx="0">
                  <c:v>Long Creek Kikos  - S - 8720</c:v>
                </c:pt>
              </c:strCache>
            </c:strRef>
          </c:tx>
          <c:spPr>
            <a:ln w="28575" cap="rnd">
              <a:solidFill>
                <a:schemeClr val="accent2">
                  <a:lumMod val="50000"/>
                  <a:lumOff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Weight!$FD$6:$FD$10</c:f>
              <c:numCache>
                <c:formatCode>0.0</c:formatCode>
                <c:ptCount val="5"/>
                <c:pt idx="0">
                  <c:v>38.4</c:v>
                </c:pt>
                <c:pt idx="1">
                  <c:v>42.099999999999994</c:v>
                </c:pt>
                <c:pt idx="2">
                  <c:v>44.2</c:v>
                </c:pt>
                <c:pt idx="3">
                  <c:v>50.2</c:v>
                </c:pt>
                <c:pt idx="4">
                  <c:v>55</c:v>
                </c:pt>
              </c:numCache>
            </c:numRef>
          </c:val>
          <c:smooth val="0"/>
          <c:extLst>
            <c:ext xmlns:c16="http://schemas.microsoft.com/office/drawing/2014/chart" uri="{C3380CC4-5D6E-409C-BE32-E72D297353CC}">
              <c16:uniqueId val="{000002D1-C4C8-48F8-994E-79397C4EADA2}"/>
            </c:ext>
          </c:extLst>
        </c:ser>
        <c:ser>
          <c:idx val="104"/>
          <c:order val="104"/>
          <c:tx>
            <c:strRef>
              <c:f>Weight!$FF$2:$FF$5</c:f>
              <c:strCache>
                <c:ptCount val="1"/>
                <c:pt idx="0">
                  <c:v>Long Creek Kikos  - W - 8828</c:v>
                </c:pt>
              </c:strCache>
            </c:strRef>
          </c:tx>
          <c:spPr>
            <a:ln w="28575" cap="rnd">
              <a:solidFill>
                <a:schemeClr val="accent3">
                  <a:lumMod val="50000"/>
                  <a:lumOff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Weight!$FF$6:$FF$10</c:f>
              <c:numCache>
                <c:formatCode>0.0</c:formatCode>
                <c:ptCount val="5"/>
                <c:pt idx="0">
                  <c:v>48.6</c:v>
                </c:pt>
                <c:pt idx="1">
                  <c:v>57.2</c:v>
                </c:pt>
                <c:pt idx="2">
                  <c:v>59.8</c:v>
                </c:pt>
                <c:pt idx="3">
                  <c:v>66.400000000000006</c:v>
                </c:pt>
                <c:pt idx="4">
                  <c:v>72</c:v>
                </c:pt>
              </c:numCache>
            </c:numRef>
          </c:val>
          <c:smooth val="0"/>
          <c:extLst>
            <c:ext xmlns:c16="http://schemas.microsoft.com/office/drawing/2014/chart" uri="{C3380CC4-5D6E-409C-BE32-E72D297353CC}">
              <c16:uniqueId val="{000002D2-C4C8-48F8-994E-79397C4EADA2}"/>
            </c:ext>
          </c:extLst>
        </c:ser>
        <c:ser>
          <c:idx val="105"/>
          <c:order val="105"/>
          <c:tx>
            <c:strRef>
              <c:f>Weight!$FG$2:$FG$5</c:f>
              <c:strCache>
                <c:ptCount val="1"/>
                <c:pt idx="0">
                  <c:v>Long Creek Kikos  - W - 8829</c:v>
                </c:pt>
              </c:strCache>
            </c:strRef>
          </c:tx>
          <c:spPr>
            <a:ln w="28575" cap="rnd">
              <a:solidFill>
                <a:schemeClr val="accent4">
                  <a:lumMod val="50000"/>
                  <a:lumOff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Weight!$FG$6:$FG$10</c:f>
              <c:numCache>
                <c:formatCode>0.0</c:formatCode>
                <c:ptCount val="5"/>
                <c:pt idx="0">
                  <c:v>41.8</c:v>
                </c:pt>
                <c:pt idx="1">
                  <c:v>49</c:v>
                </c:pt>
                <c:pt idx="2">
                  <c:v>48.8</c:v>
                </c:pt>
                <c:pt idx="3">
                  <c:v>51.4</c:v>
                </c:pt>
                <c:pt idx="4">
                  <c:v>60.8</c:v>
                </c:pt>
              </c:numCache>
            </c:numRef>
          </c:val>
          <c:smooth val="0"/>
          <c:extLst>
            <c:ext xmlns:c16="http://schemas.microsoft.com/office/drawing/2014/chart" uri="{C3380CC4-5D6E-409C-BE32-E72D297353CC}">
              <c16:uniqueId val="{000002D3-C4C8-48F8-994E-79397C4EADA2}"/>
            </c:ext>
          </c:extLst>
        </c:ser>
        <c:ser>
          <c:idx val="106"/>
          <c:order val="106"/>
          <c:tx>
            <c:strRef>
              <c:f>Weight!$FH$2:$FH$5</c:f>
              <c:strCache>
                <c:ptCount val="1"/>
                <c:pt idx="0">
                  <c:v>Long Creek Kikos  - W - 8831</c:v>
                </c:pt>
              </c:strCache>
            </c:strRef>
          </c:tx>
          <c:spPr>
            <a:ln w="28575" cap="rnd">
              <a:solidFill>
                <a:schemeClr val="accent5">
                  <a:lumMod val="50000"/>
                  <a:lumOff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Weight!$FH$6:$FH$10</c:f>
              <c:numCache>
                <c:formatCode>0.0</c:formatCode>
                <c:ptCount val="5"/>
                <c:pt idx="0">
                  <c:v>43.4</c:v>
                </c:pt>
                <c:pt idx="1">
                  <c:v>48.2</c:v>
                </c:pt>
              </c:numCache>
            </c:numRef>
          </c:val>
          <c:smooth val="0"/>
          <c:extLst>
            <c:ext xmlns:c16="http://schemas.microsoft.com/office/drawing/2014/chart" uri="{C3380CC4-5D6E-409C-BE32-E72D297353CC}">
              <c16:uniqueId val="{000002D4-C4C8-48F8-994E-79397C4EADA2}"/>
            </c:ext>
          </c:extLst>
        </c:ser>
        <c:ser>
          <c:idx val="107"/>
          <c:order val="107"/>
          <c:tx>
            <c:strRef>
              <c:f>Weight!$FI$2:$FI$5</c:f>
              <c:strCache>
                <c:ptCount val="1"/>
                <c:pt idx="0">
                  <c:v>Long Creek Kikos  - W - 8832</c:v>
                </c:pt>
              </c:strCache>
            </c:strRef>
          </c:tx>
          <c:spPr>
            <a:ln w="28575" cap="rnd">
              <a:solidFill>
                <a:schemeClr val="accent6">
                  <a:lumMod val="50000"/>
                  <a:lumOff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Weight!$FI$6:$FI$10</c:f>
              <c:numCache>
                <c:formatCode>0.0</c:formatCode>
                <c:ptCount val="5"/>
                <c:pt idx="0">
                  <c:v>43</c:v>
                </c:pt>
                <c:pt idx="1">
                  <c:v>45.7</c:v>
                </c:pt>
                <c:pt idx="2">
                  <c:v>48.4</c:v>
                </c:pt>
                <c:pt idx="3">
                  <c:v>51</c:v>
                </c:pt>
                <c:pt idx="4">
                  <c:v>57</c:v>
                </c:pt>
              </c:numCache>
            </c:numRef>
          </c:val>
          <c:smooth val="0"/>
          <c:extLst>
            <c:ext xmlns:c16="http://schemas.microsoft.com/office/drawing/2014/chart" uri="{C3380CC4-5D6E-409C-BE32-E72D297353CC}">
              <c16:uniqueId val="{000002D5-C4C8-48F8-994E-79397C4EADA2}"/>
            </c:ext>
          </c:extLst>
        </c:ser>
        <c:ser>
          <c:idx val="108"/>
          <c:order val="108"/>
          <c:tx>
            <c:strRef>
              <c:f>Weight!$FJ$2:$FJ$5</c:f>
              <c:strCache>
                <c:ptCount val="1"/>
                <c:pt idx="0">
                  <c:v>Long Creek Kikos  - W - 8833</c:v>
                </c:pt>
              </c:strCache>
            </c:strRef>
          </c:tx>
          <c:spPr>
            <a:ln w="28575" cap="rnd">
              <a:solidFill>
                <a:schemeClr val="accent1"/>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Weight!$FJ$6:$FJ$10</c:f>
              <c:numCache>
                <c:formatCode>0.0</c:formatCode>
                <c:ptCount val="5"/>
                <c:pt idx="0">
                  <c:v>41.8</c:v>
                </c:pt>
                <c:pt idx="1">
                  <c:v>43.6</c:v>
                </c:pt>
                <c:pt idx="2">
                  <c:v>46</c:v>
                </c:pt>
                <c:pt idx="3">
                  <c:v>47</c:v>
                </c:pt>
                <c:pt idx="4">
                  <c:v>53.4</c:v>
                </c:pt>
              </c:numCache>
            </c:numRef>
          </c:val>
          <c:smooth val="0"/>
          <c:extLst>
            <c:ext xmlns:c16="http://schemas.microsoft.com/office/drawing/2014/chart" uri="{C3380CC4-5D6E-409C-BE32-E72D297353CC}">
              <c16:uniqueId val="{000002D6-C4C8-48F8-994E-79397C4EADA2}"/>
            </c:ext>
          </c:extLst>
        </c:ser>
        <c:ser>
          <c:idx val="109"/>
          <c:order val="109"/>
          <c:tx>
            <c:strRef>
              <c:f>Weight!$FK$2:$FK$5</c:f>
              <c:strCache>
                <c:ptCount val="1"/>
                <c:pt idx="0">
                  <c:v>Long Creek Kikos  - W - 8834</c:v>
                </c:pt>
              </c:strCache>
            </c:strRef>
          </c:tx>
          <c:spPr>
            <a:ln w="28575" cap="rnd">
              <a:solidFill>
                <a:schemeClr val="accent2"/>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Weight!$FK$6:$FK$10</c:f>
              <c:numCache>
                <c:formatCode>0.0</c:formatCode>
                <c:ptCount val="5"/>
                <c:pt idx="0">
                  <c:v>41.4</c:v>
                </c:pt>
                <c:pt idx="1">
                  <c:v>45.7</c:v>
                </c:pt>
                <c:pt idx="2">
                  <c:v>46</c:v>
                </c:pt>
                <c:pt idx="3">
                  <c:v>49</c:v>
                </c:pt>
                <c:pt idx="4">
                  <c:v>55.4</c:v>
                </c:pt>
              </c:numCache>
            </c:numRef>
          </c:val>
          <c:smooth val="0"/>
          <c:extLst>
            <c:ext xmlns:c16="http://schemas.microsoft.com/office/drawing/2014/chart" uri="{C3380CC4-5D6E-409C-BE32-E72D297353CC}">
              <c16:uniqueId val="{000002D7-C4C8-48F8-994E-79397C4EADA2}"/>
            </c:ext>
          </c:extLst>
        </c:ser>
        <c:ser>
          <c:idx val="110"/>
          <c:order val="110"/>
          <c:tx>
            <c:strRef>
              <c:f>Weight!$FN$2:$FN$5</c:f>
              <c:strCache>
                <c:ptCount val="1"/>
                <c:pt idx="0">
                  <c:v>M.R.Goats  - S - 8684</c:v>
                </c:pt>
              </c:strCache>
            </c:strRef>
          </c:tx>
          <c:spPr>
            <a:ln w="28575" cap="rnd">
              <a:solidFill>
                <a:schemeClr val="accent3"/>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Weight!$FN$6:$FN$10</c:f>
              <c:numCache>
                <c:formatCode>0.0</c:formatCode>
                <c:ptCount val="5"/>
                <c:pt idx="0">
                  <c:v>49.2</c:v>
                </c:pt>
                <c:pt idx="1">
                  <c:v>52.7</c:v>
                </c:pt>
                <c:pt idx="2">
                  <c:v>51</c:v>
                </c:pt>
                <c:pt idx="3">
                  <c:v>53.4</c:v>
                </c:pt>
                <c:pt idx="4">
                  <c:v>56.8</c:v>
                </c:pt>
              </c:numCache>
            </c:numRef>
          </c:val>
          <c:smooth val="0"/>
          <c:extLst>
            <c:ext xmlns:c16="http://schemas.microsoft.com/office/drawing/2014/chart" uri="{C3380CC4-5D6E-409C-BE32-E72D297353CC}">
              <c16:uniqueId val="{000002D8-C4C8-48F8-994E-79397C4EADA2}"/>
            </c:ext>
          </c:extLst>
        </c:ser>
        <c:ser>
          <c:idx val="111"/>
          <c:order val="111"/>
          <c:tx>
            <c:strRef>
              <c:f>Weight!$FO$2:$FO$5</c:f>
              <c:strCache>
                <c:ptCount val="1"/>
                <c:pt idx="0">
                  <c:v>M.R.Goats  - S - 8685</c:v>
                </c:pt>
              </c:strCache>
            </c:strRef>
          </c:tx>
          <c:spPr>
            <a:ln w="28575" cap="rnd">
              <a:solidFill>
                <a:schemeClr val="accent4"/>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Weight!$FO$6:$FO$10</c:f>
              <c:numCache>
                <c:formatCode>0.0</c:formatCode>
                <c:ptCount val="5"/>
                <c:pt idx="0">
                  <c:v>39.4</c:v>
                </c:pt>
                <c:pt idx="1">
                  <c:v>42.599999999999994</c:v>
                </c:pt>
                <c:pt idx="2">
                  <c:v>41.6</c:v>
                </c:pt>
                <c:pt idx="3">
                  <c:v>45.4</c:v>
                </c:pt>
                <c:pt idx="4">
                  <c:v>48.6</c:v>
                </c:pt>
              </c:numCache>
            </c:numRef>
          </c:val>
          <c:smooth val="0"/>
          <c:extLst>
            <c:ext xmlns:c16="http://schemas.microsoft.com/office/drawing/2014/chart" uri="{C3380CC4-5D6E-409C-BE32-E72D297353CC}">
              <c16:uniqueId val="{000002D9-C4C8-48F8-994E-79397C4EADA2}"/>
            </c:ext>
          </c:extLst>
        </c:ser>
        <c:ser>
          <c:idx val="112"/>
          <c:order val="112"/>
          <c:tx>
            <c:strRef>
              <c:f>Weight!$FP$2:$FP$5</c:f>
              <c:strCache>
                <c:ptCount val="1"/>
                <c:pt idx="0">
                  <c:v>M.R.Goats  - S - 8686</c:v>
                </c:pt>
              </c:strCache>
            </c:strRef>
          </c:tx>
          <c:spPr>
            <a:ln w="28575" cap="rnd">
              <a:solidFill>
                <a:schemeClr val="accent5"/>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Weight!$FP$6:$FP$10</c:f>
              <c:numCache>
                <c:formatCode>0.0</c:formatCode>
                <c:ptCount val="5"/>
                <c:pt idx="0">
                  <c:v>40.799999999999997</c:v>
                </c:pt>
                <c:pt idx="1">
                  <c:v>41.900000000000006</c:v>
                </c:pt>
                <c:pt idx="2">
                  <c:v>37.4</c:v>
                </c:pt>
                <c:pt idx="3">
                  <c:v>39</c:v>
                </c:pt>
                <c:pt idx="4">
                  <c:v>42.6</c:v>
                </c:pt>
              </c:numCache>
            </c:numRef>
          </c:val>
          <c:smooth val="0"/>
          <c:extLst>
            <c:ext xmlns:c16="http://schemas.microsoft.com/office/drawing/2014/chart" uri="{C3380CC4-5D6E-409C-BE32-E72D297353CC}">
              <c16:uniqueId val="{000002DA-C4C8-48F8-994E-79397C4EADA2}"/>
            </c:ext>
          </c:extLst>
        </c:ser>
        <c:ser>
          <c:idx val="113"/>
          <c:order val="113"/>
          <c:tx>
            <c:strRef>
              <c:f>Weight!$FQ$2:$FQ$5</c:f>
              <c:strCache>
                <c:ptCount val="1"/>
                <c:pt idx="0">
                  <c:v>M.R.Goats  - S - 8687</c:v>
                </c:pt>
              </c:strCache>
            </c:strRef>
          </c:tx>
          <c:spPr>
            <a:ln w="28575" cap="rnd">
              <a:solidFill>
                <a:schemeClr val="accent6"/>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Weight!$FQ$6:$FQ$10</c:f>
              <c:numCache>
                <c:formatCode>0.0</c:formatCode>
                <c:ptCount val="5"/>
                <c:pt idx="0">
                  <c:v>47.6</c:v>
                </c:pt>
                <c:pt idx="1">
                  <c:v>48.2</c:v>
                </c:pt>
                <c:pt idx="2">
                  <c:v>49.4</c:v>
                </c:pt>
                <c:pt idx="3">
                  <c:v>55.4</c:v>
                </c:pt>
                <c:pt idx="4">
                  <c:v>61</c:v>
                </c:pt>
              </c:numCache>
            </c:numRef>
          </c:val>
          <c:smooth val="0"/>
          <c:extLst>
            <c:ext xmlns:c16="http://schemas.microsoft.com/office/drawing/2014/chart" uri="{C3380CC4-5D6E-409C-BE32-E72D297353CC}">
              <c16:uniqueId val="{000002DB-C4C8-48F8-994E-79397C4EADA2}"/>
            </c:ext>
          </c:extLst>
        </c:ser>
        <c:ser>
          <c:idx val="114"/>
          <c:order val="114"/>
          <c:tx>
            <c:strRef>
              <c:f>Weight!$FR$2:$FR$5</c:f>
              <c:strCache>
                <c:ptCount val="1"/>
                <c:pt idx="0">
                  <c:v>M.R.Goats  - S - 8688</c:v>
                </c:pt>
              </c:strCache>
            </c:strRef>
          </c:tx>
          <c:spPr>
            <a:ln w="28575" cap="rnd">
              <a:solidFill>
                <a:schemeClr val="accent1">
                  <a:lumMod val="6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Weight!$FR$6:$FR$10</c:f>
              <c:numCache>
                <c:formatCode>0.0</c:formatCode>
                <c:ptCount val="5"/>
                <c:pt idx="0">
                  <c:v>41.8</c:v>
                </c:pt>
                <c:pt idx="1">
                  <c:v>43.400000000000006</c:v>
                </c:pt>
                <c:pt idx="2">
                  <c:v>41.4</c:v>
                </c:pt>
                <c:pt idx="3">
                  <c:v>44.6</c:v>
                </c:pt>
                <c:pt idx="4">
                  <c:v>47.6</c:v>
                </c:pt>
              </c:numCache>
            </c:numRef>
          </c:val>
          <c:smooth val="0"/>
          <c:extLst>
            <c:ext xmlns:c16="http://schemas.microsoft.com/office/drawing/2014/chart" uri="{C3380CC4-5D6E-409C-BE32-E72D297353CC}">
              <c16:uniqueId val="{000002DC-C4C8-48F8-994E-79397C4EADA2}"/>
            </c:ext>
          </c:extLst>
        </c:ser>
        <c:ser>
          <c:idx val="115"/>
          <c:order val="115"/>
          <c:tx>
            <c:strRef>
              <c:f>Weight!$FU$2:$FU$5</c:f>
              <c:strCache>
                <c:ptCount val="1"/>
                <c:pt idx="0">
                  <c:v>MacTavish Farmstead - S - 8680</c:v>
                </c:pt>
              </c:strCache>
            </c:strRef>
          </c:tx>
          <c:spPr>
            <a:ln w="28575" cap="rnd">
              <a:solidFill>
                <a:schemeClr val="accent2">
                  <a:lumMod val="6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Weight!$FU$6:$FU$10</c:f>
              <c:numCache>
                <c:formatCode>0.0</c:formatCode>
                <c:ptCount val="5"/>
                <c:pt idx="0">
                  <c:v>56</c:v>
                </c:pt>
                <c:pt idx="1">
                  <c:v>58.2</c:v>
                </c:pt>
                <c:pt idx="2">
                  <c:v>62.4</c:v>
                </c:pt>
                <c:pt idx="3">
                  <c:v>67.8</c:v>
                </c:pt>
                <c:pt idx="4">
                  <c:v>71.599999999999994</c:v>
                </c:pt>
              </c:numCache>
            </c:numRef>
          </c:val>
          <c:smooth val="0"/>
          <c:extLst>
            <c:ext xmlns:c16="http://schemas.microsoft.com/office/drawing/2014/chart" uri="{C3380CC4-5D6E-409C-BE32-E72D297353CC}">
              <c16:uniqueId val="{000002DD-C4C8-48F8-994E-79397C4EADA2}"/>
            </c:ext>
          </c:extLst>
        </c:ser>
        <c:ser>
          <c:idx val="116"/>
          <c:order val="116"/>
          <c:tx>
            <c:strRef>
              <c:f>Weight!$FV$2:$FV$5</c:f>
              <c:strCache>
                <c:ptCount val="1"/>
                <c:pt idx="0">
                  <c:v>MacTavish Farmstead - S - 8681</c:v>
                </c:pt>
              </c:strCache>
            </c:strRef>
          </c:tx>
          <c:spPr>
            <a:ln w="28575" cap="rnd">
              <a:solidFill>
                <a:schemeClr val="accent3">
                  <a:lumMod val="6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Weight!$FV$6:$FV$10</c:f>
              <c:numCache>
                <c:formatCode>0.0</c:formatCode>
                <c:ptCount val="5"/>
                <c:pt idx="0">
                  <c:v>41.2</c:v>
                </c:pt>
                <c:pt idx="1">
                  <c:v>48.4</c:v>
                </c:pt>
                <c:pt idx="2">
                  <c:v>47.6</c:v>
                </c:pt>
                <c:pt idx="3">
                  <c:v>51.6</c:v>
                </c:pt>
                <c:pt idx="4">
                  <c:v>62.6</c:v>
                </c:pt>
              </c:numCache>
            </c:numRef>
          </c:val>
          <c:smooth val="0"/>
          <c:extLst>
            <c:ext xmlns:c16="http://schemas.microsoft.com/office/drawing/2014/chart" uri="{C3380CC4-5D6E-409C-BE32-E72D297353CC}">
              <c16:uniqueId val="{000002DE-C4C8-48F8-994E-79397C4EADA2}"/>
            </c:ext>
          </c:extLst>
        </c:ser>
        <c:ser>
          <c:idx val="117"/>
          <c:order val="117"/>
          <c:tx>
            <c:strRef>
              <c:f>Weight!$FW$2:$FW$5</c:f>
              <c:strCache>
                <c:ptCount val="1"/>
                <c:pt idx="0">
                  <c:v>MacTavish Farmstead - S - 8682</c:v>
                </c:pt>
              </c:strCache>
            </c:strRef>
          </c:tx>
          <c:spPr>
            <a:ln w="28575" cap="rnd">
              <a:solidFill>
                <a:schemeClr val="accent4">
                  <a:lumMod val="6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Weight!$FW$6:$FW$10</c:f>
              <c:numCache>
                <c:formatCode>0.0</c:formatCode>
                <c:ptCount val="5"/>
                <c:pt idx="0">
                  <c:v>42.6</c:v>
                </c:pt>
                <c:pt idx="1">
                  <c:v>47.400000000000006</c:v>
                </c:pt>
                <c:pt idx="2">
                  <c:v>50.8</c:v>
                </c:pt>
                <c:pt idx="3">
                  <c:v>55.8</c:v>
                </c:pt>
                <c:pt idx="4">
                  <c:v>62.2</c:v>
                </c:pt>
              </c:numCache>
            </c:numRef>
          </c:val>
          <c:smooth val="0"/>
          <c:extLst>
            <c:ext xmlns:c16="http://schemas.microsoft.com/office/drawing/2014/chart" uri="{C3380CC4-5D6E-409C-BE32-E72D297353CC}">
              <c16:uniqueId val="{000002DF-C4C8-48F8-994E-79397C4EADA2}"/>
            </c:ext>
          </c:extLst>
        </c:ser>
        <c:ser>
          <c:idx val="118"/>
          <c:order val="118"/>
          <c:tx>
            <c:strRef>
              <c:f>Weight!$FX$2:$FX$5</c:f>
              <c:strCache>
                <c:ptCount val="1"/>
                <c:pt idx="0">
                  <c:v>MacTavish Farmstead - S - 8683</c:v>
                </c:pt>
              </c:strCache>
            </c:strRef>
          </c:tx>
          <c:spPr>
            <a:ln w="28575" cap="rnd">
              <a:solidFill>
                <a:schemeClr val="accent5">
                  <a:lumMod val="6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Weight!$FX$6:$FX$10</c:f>
              <c:numCache>
                <c:formatCode>0.0</c:formatCode>
                <c:ptCount val="5"/>
                <c:pt idx="0">
                  <c:v>43.8</c:v>
                </c:pt>
                <c:pt idx="1">
                  <c:v>50.099999999999994</c:v>
                </c:pt>
                <c:pt idx="2">
                  <c:v>49.8</c:v>
                </c:pt>
                <c:pt idx="3">
                  <c:v>52.2</c:v>
                </c:pt>
                <c:pt idx="4">
                  <c:v>56.4</c:v>
                </c:pt>
              </c:numCache>
            </c:numRef>
          </c:val>
          <c:smooth val="0"/>
          <c:extLst>
            <c:ext xmlns:c16="http://schemas.microsoft.com/office/drawing/2014/chart" uri="{C3380CC4-5D6E-409C-BE32-E72D297353CC}">
              <c16:uniqueId val="{000002E0-C4C8-48F8-994E-79397C4EADA2}"/>
            </c:ext>
          </c:extLst>
        </c:ser>
        <c:ser>
          <c:idx val="119"/>
          <c:order val="119"/>
          <c:tx>
            <c:strRef>
              <c:f>Weight!$FZ$2:$FZ$5</c:f>
              <c:strCache>
                <c:ptCount val="1"/>
                <c:pt idx="0">
                  <c:v>MacTavish Farmstead - W - 8767</c:v>
                </c:pt>
              </c:strCache>
            </c:strRef>
          </c:tx>
          <c:spPr>
            <a:ln w="28575" cap="rnd">
              <a:solidFill>
                <a:schemeClr val="accent6">
                  <a:lumMod val="6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Weight!$FZ$6:$FZ$10</c:f>
              <c:numCache>
                <c:formatCode>0.0</c:formatCode>
                <c:ptCount val="5"/>
                <c:pt idx="0">
                  <c:v>55.8</c:v>
                </c:pt>
                <c:pt idx="1">
                  <c:v>60.8</c:v>
                </c:pt>
                <c:pt idx="2">
                  <c:v>61.6</c:v>
                </c:pt>
                <c:pt idx="3">
                  <c:v>62.2</c:v>
                </c:pt>
                <c:pt idx="4">
                  <c:v>68.400000000000006</c:v>
                </c:pt>
              </c:numCache>
            </c:numRef>
          </c:val>
          <c:smooth val="0"/>
          <c:extLst>
            <c:ext xmlns:c16="http://schemas.microsoft.com/office/drawing/2014/chart" uri="{C3380CC4-5D6E-409C-BE32-E72D297353CC}">
              <c16:uniqueId val="{000002E1-C4C8-48F8-994E-79397C4EADA2}"/>
            </c:ext>
          </c:extLst>
        </c:ser>
        <c:ser>
          <c:idx val="120"/>
          <c:order val="120"/>
          <c:tx>
            <c:strRef>
              <c:f>Weight!$GA$2:$GA$5</c:f>
              <c:strCache>
                <c:ptCount val="1"/>
                <c:pt idx="0">
                  <c:v>MacTavish Farmstead - W - 8768</c:v>
                </c:pt>
              </c:strCache>
            </c:strRef>
          </c:tx>
          <c:spPr>
            <a:ln w="28575" cap="rnd">
              <a:solidFill>
                <a:schemeClr val="accent1">
                  <a:lumMod val="80000"/>
                  <a:lumOff val="2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Weight!$GA$6:$GA$10</c:f>
              <c:numCache>
                <c:formatCode>0.0</c:formatCode>
                <c:ptCount val="5"/>
                <c:pt idx="0">
                  <c:v>60.8</c:v>
                </c:pt>
                <c:pt idx="1">
                  <c:v>66.400000000000006</c:v>
                </c:pt>
                <c:pt idx="2">
                  <c:v>70.599999999999994</c:v>
                </c:pt>
                <c:pt idx="3">
                  <c:v>72.599999999999994</c:v>
                </c:pt>
                <c:pt idx="4">
                  <c:v>73.8</c:v>
                </c:pt>
              </c:numCache>
            </c:numRef>
          </c:val>
          <c:smooth val="0"/>
          <c:extLst>
            <c:ext xmlns:c16="http://schemas.microsoft.com/office/drawing/2014/chart" uri="{C3380CC4-5D6E-409C-BE32-E72D297353CC}">
              <c16:uniqueId val="{000002E2-C4C8-48F8-994E-79397C4EADA2}"/>
            </c:ext>
          </c:extLst>
        </c:ser>
        <c:ser>
          <c:idx val="121"/>
          <c:order val="121"/>
          <c:tx>
            <c:strRef>
              <c:f>Weight!$GB$2:$GB$5</c:f>
              <c:strCache>
                <c:ptCount val="1"/>
                <c:pt idx="0">
                  <c:v>MacTavish Farmstead - W - 8769</c:v>
                </c:pt>
              </c:strCache>
            </c:strRef>
          </c:tx>
          <c:spPr>
            <a:ln w="28575" cap="rnd">
              <a:solidFill>
                <a:schemeClr val="accent2">
                  <a:lumMod val="80000"/>
                  <a:lumOff val="2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Weight!$GB$6:$GB$10</c:f>
              <c:numCache>
                <c:formatCode>0.0</c:formatCode>
                <c:ptCount val="5"/>
                <c:pt idx="0">
                  <c:v>64.8</c:v>
                </c:pt>
                <c:pt idx="1">
                  <c:v>72</c:v>
                </c:pt>
                <c:pt idx="2">
                  <c:v>71.599999999999994</c:v>
                </c:pt>
                <c:pt idx="3">
                  <c:v>75.400000000000006</c:v>
                </c:pt>
                <c:pt idx="4">
                  <c:v>83.8</c:v>
                </c:pt>
              </c:numCache>
            </c:numRef>
          </c:val>
          <c:smooth val="0"/>
          <c:extLst>
            <c:ext xmlns:c16="http://schemas.microsoft.com/office/drawing/2014/chart" uri="{C3380CC4-5D6E-409C-BE32-E72D297353CC}">
              <c16:uniqueId val="{000002E3-C4C8-48F8-994E-79397C4EADA2}"/>
            </c:ext>
          </c:extLst>
        </c:ser>
        <c:ser>
          <c:idx val="122"/>
          <c:order val="122"/>
          <c:tx>
            <c:strRef>
              <c:f>Weight!$GC$2:$GC$5</c:f>
              <c:strCache>
                <c:ptCount val="1"/>
                <c:pt idx="0">
                  <c:v>MacTavish Farmstead - W - 8770</c:v>
                </c:pt>
              </c:strCache>
            </c:strRef>
          </c:tx>
          <c:spPr>
            <a:ln w="28575" cap="rnd">
              <a:solidFill>
                <a:schemeClr val="accent3">
                  <a:lumMod val="80000"/>
                  <a:lumOff val="2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Weight!$GC$6:$GC$10</c:f>
              <c:numCache>
                <c:formatCode>0.0</c:formatCode>
                <c:ptCount val="5"/>
                <c:pt idx="0">
                  <c:v>55.6</c:v>
                </c:pt>
                <c:pt idx="1">
                  <c:v>64.3</c:v>
                </c:pt>
                <c:pt idx="2">
                  <c:v>69.400000000000006</c:v>
                </c:pt>
                <c:pt idx="3">
                  <c:v>73.2</c:v>
                </c:pt>
                <c:pt idx="4">
                  <c:v>75.8</c:v>
                </c:pt>
              </c:numCache>
            </c:numRef>
          </c:val>
          <c:smooth val="0"/>
          <c:extLst>
            <c:ext xmlns:c16="http://schemas.microsoft.com/office/drawing/2014/chart" uri="{C3380CC4-5D6E-409C-BE32-E72D297353CC}">
              <c16:uniqueId val="{000002E4-C4C8-48F8-994E-79397C4EADA2}"/>
            </c:ext>
          </c:extLst>
        </c:ser>
        <c:ser>
          <c:idx val="123"/>
          <c:order val="123"/>
          <c:tx>
            <c:strRef>
              <c:f>Weight!$GD$2:$GD$5</c:f>
              <c:strCache>
                <c:ptCount val="1"/>
                <c:pt idx="0">
                  <c:v>MacTavish Farmstead - W - 8771</c:v>
                </c:pt>
              </c:strCache>
            </c:strRef>
          </c:tx>
          <c:spPr>
            <a:ln w="28575" cap="rnd">
              <a:solidFill>
                <a:schemeClr val="accent4">
                  <a:lumMod val="80000"/>
                  <a:lumOff val="2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Weight!$GD$6:$GD$10</c:f>
              <c:numCache>
                <c:formatCode>0.0</c:formatCode>
                <c:ptCount val="5"/>
                <c:pt idx="0">
                  <c:v>69.599999999999994</c:v>
                </c:pt>
                <c:pt idx="1">
                  <c:v>71.900000000000006</c:v>
                </c:pt>
                <c:pt idx="2">
                  <c:v>71.2</c:v>
                </c:pt>
                <c:pt idx="3">
                  <c:v>73.8</c:v>
                </c:pt>
                <c:pt idx="4">
                  <c:v>75.8</c:v>
                </c:pt>
              </c:numCache>
            </c:numRef>
          </c:val>
          <c:smooth val="0"/>
          <c:extLst>
            <c:ext xmlns:c16="http://schemas.microsoft.com/office/drawing/2014/chart" uri="{C3380CC4-5D6E-409C-BE32-E72D297353CC}">
              <c16:uniqueId val="{000002E5-C4C8-48F8-994E-79397C4EADA2}"/>
            </c:ext>
          </c:extLst>
        </c:ser>
        <c:ser>
          <c:idx val="124"/>
          <c:order val="124"/>
          <c:tx>
            <c:strRef>
              <c:f>Weight!$GE$2:$GE$5</c:f>
              <c:strCache>
                <c:ptCount val="1"/>
                <c:pt idx="0">
                  <c:v>MacTavish Farmstead - W - 8772</c:v>
                </c:pt>
              </c:strCache>
            </c:strRef>
          </c:tx>
          <c:spPr>
            <a:ln w="28575" cap="rnd">
              <a:solidFill>
                <a:schemeClr val="accent5">
                  <a:lumMod val="80000"/>
                  <a:lumOff val="2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Weight!$GE$6:$GE$10</c:f>
              <c:numCache>
                <c:formatCode>0.0</c:formatCode>
                <c:ptCount val="5"/>
                <c:pt idx="0">
                  <c:v>67.400000000000006</c:v>
                </c:pt>
                <c:pt idx="1">
                  <c:v>69.400000000000006</c:v>
                </c:pt>
                <c:pt idx="2">
                  <c:v>69.400000000000006</c:v>
                </c:pt>
                <c:pt idx="3">
                  <c:v>72.400000000000006</c:v>
                </c:pt>
                <c:pt idx="4">
                  <c:v>74.400000000000006</c:v>
                </c:pt>
              </c:numCache>
            </c:numRef>
          </c:val>
          <c:smooth val="0"/>
          <c:extLst>
            <c:ext xmlns:c16="http://schemas.microsoft.com/office/drawing/2014/chart" uri="{C3380CC4-5D6E-409C-BE32-E72D297353CC}">
              <c16:uniqueId val="{000002E6-C4C8-48F8-994E-79397C4EADA2}"/>
            </c:ext>
          </c:extLst>
        </c:ser>
        <c:ser>
          <c:idx val="125"/>
          <c:order val="125"/>
          <c:tx>
            <c:strRef>
              <c:f>Weight!$GH$2:$GH$5</c:f>
              <c:strCache>
                <c:ptCount val="1"/>
                <c:pt idx="0">
                  <c:v>Mother Elm Farm - W - 8746</c:v>
                </c:pt>
              </c:strCache>
            </c:strRef>
          </c:tx>
          <c:spPr>
            <a:ln w="28575" cap="rnd">
              <a:solidFill>
                <a:schemeClr val="accent6">
                  <a:lumMod val="80000"/>
                  <a:lumOff val="2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Weight!$GH$6:$GH$10</c:f>
              <c:numCache>
                <c:formatCode>0.0</c:formatCode>
                <c:ptCount val="5"/>
                <c:pt idx="0">
                  <c:v>48.4</c:v>
                </c:pt>
                <c:pt idx="1">
                  <c:v>51.400000000000006</c:v>
                </c:pt>
                <c:pt idx="2">
                  <c:v>53.2</c:v>
                </c:pt>
                <c:pt idx="3">
                  <c:v>57.2</c:v>
                </c:pt>
                <c:pt idx="4">
                  <c:v>64.8</c:v>
                </c:pt>
              </c:numCache>
            </c:numRef>
          </c:val>
          <c:smooth val="0"/>
          <c:extLst>
            <c:ext xmlns:c16="http://schemas.microsoft.com/office/drawing/2014/chart" uri="{C3380CC4-5D6E-409C-BE32-E72D297353CC}">
              <c16:uniqueId val="{000002E7-C4C8-48F8-994E-79397C4EADA2}"/>
            </c:ext>
          </c:extLst>
        </c:ser>
        <c:ser>
          <c:idx val="126"/>
          <c:order val="126"/>
          <c:tx>
            <c:strRef>
              <c:f>Weight!$GI$2:$GI$5</c:f>
              <c:strCache>
                <c:ptCount val="1"/>
                <c:pt idx="0">
                  <c:v>Mother Elm Farm - W - 8747</c:v>
                </c:pt>
              </c:strCache>
            </c:strRef>
          </c:tx>
          <c:spPr>
            <a:ln w="28575" cap="rnd">
              <a:solidFill>
                <a:schemeClr val="accent1">
                  <a:lumMod val="8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Weight!$GI$6:$GI$10</c:f>
              <c:numCache>
                <c:formatCode>0.0</c:formatCode>
                <c:ptCount val="5"/>
                <c:pt idx="0">
                  <c:v>42.4</c:v>
                </c:pt>
                <c:pt idx="1">
                  <c:v>49.900000000000006</c:v>
                </c:pt>
                <c:pt idx="2">
                  <c:v>46.8</c:v>
                </c:pt>
                <c:pt idx="3">
                  <c:v>49.4</c:v>
                </c:pt>
                <c:pt idx="4">
                  <c:v>55.2</c:v>
                </c:pt>
              </c:numCache>
            </c:numRef>
          </c:val>
          <c:smooth val="0"/>
          <c:extLst>
            <c:ext xmlns:c16="http://schemas.microsoft.com/office/drawing/2014/chart" uri="{C3380CC4-5D6E-409C-BE32-E72D297353CC}">
              <c16:uniqueId val="{000002E8-C4C8-48F8-994E-79397C4EADA2}"/>
            </c:ext>
          </c:extLst>
        </c:ser>
        <c:ser>
          <c:idx val="127"/>
          <c:order val="127"/>
          <c:tx>
            <c:strRef>
              <c:f>Weight!$GJ$2:$GJ$5</c:f>
              <c:strCache>
                <c:ptCount val="1"/>
                <c:pt idx="0">
                  <c:v>Mother Elm Farm - W - 8748</c:v>
                </c:pt>
              </c:strCache>
            </c:strRef>
          </c:tx>
          <c:spPr>
            <a:ln w="28575" cap="rnd">
              <a:solidFill>
                <a:schemeClr val="accent2">
                  <a:lumMod val="8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Weight!$GJ$6:$GJ$10</c:f>
              <c:numCache>
                <c:formatCode>0.0</c:formatCode>
                <c:ptCount val="5"/>
                <c:pt idx="0">
                  <c:v>58.4</c:v>
                </c:pt>
                <c:pt idx="1">
                  <c:v>61.2</c:v>
                </c:pt>
                <c:pt idx="2">
                  <c:v>59.6</c:v>
                </c:pt>
                <c:pt idx="3">
                  <c:v>63.4</c:v>
                </c:pt>
                <c:pt idx="4">
                  <c:v>73.599999999999994</c:v>
                </c:pt>
              </c:numCache>
            </c:numRef>
          </c:val>
          <c:smooth val="0"/>
          <c:extLst>
            <c:ext xmlns:c16="http://schemas.microsoft.com/office/drawing/2014/chart" uri="{C3380CC4-5D6E-409C-BE32-E72D297353CC}">
              <c16:uniqueId val="{000002E9-C4C8-48F8-994E-79397C4EADA2}"/>
            </c:ext>
          </c:extLst>
        </c:ser>
        <c:ser>
          <c:idx val="128"/>
          <c:order val="128"/>
          <c:tx>
            <c:strRef>
              <c:f>Weight!$GK$2:$GK$5</c:f>
              <c:strCache>
                <c:ptCount val="1"/>
                <c:pt idx="0">
                  <c:v>Mother Elm Farm - W - 8749</c:v>
                </c:pt>
              </c:strCache>
            </c:strRef>
          </c:tx>
          <c:spPr>
            <a:ln w="28575" cap="rnd">
              <a:solidFill>
                <a:schemeClr val="accent3">
                  <a:lumMod val="8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Weight!$GK$6:$GK$10</c:f>
              <c:numCache>
                <c:formatCode>0.0</c:formatCode>
                <c:ptCount val="5"/>
                <c:pt idx="0">
                  <c:v>44.2</c:v>
                </c:pt>
                <c:pt idx="1">
                  <c:v>46.7</c:v>
                </c:pt>
                <c:pt idx="2">
                  <c:v>47.2</c:v>
                </c:pt>
                <c:pt idx="3">
                  <c:v>46.6</c:v>
                </c:pt>
                <c:pt idx="4">
                  <c:v>50.2</c:v>
                </c:pt>
              </c:numCache>
            </c:numRef>
          </c:val>
          <c:smooth val="0"/>
          <c:extLst>
            <c:ext xmlns:c16="http://schemas.microsoft.com/office/drawing/2014/chart" uri="{C3380CC4-5D6E-409C-BE32-E72D297353CC}">
              <c16:uniqueId val="{000002EA-C4C8-48F8-994E-79397C4EADA2}"/>
            </c:ext>
          </c:extLst>
        </c:ser>
        <c:ser>
          <c:idx val="129"/>
          <c:order val="129"/>
          <c:tx>
            <c:strRef>
              <c:f>Weight!$GL$2:$GL$5</c:f>
              <c:strCache>
                <c:ptCount val="1"/>
                <c:pt idx="0">
                  <c:v>Mother Elm Farm - W - 8750</c:v>
                </c:pt>
              </c:strCache>
            </c:strRef>
          </c:tx>
          <c:spPr>
            <a:ln w="28575" cap="rnd">
              <a:solidFill>
                <a:schemeClr val="accent4">
                  <a:lumMod val="8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Weight!$GL$6:$GL$10</c:f>
              <c:numCache>
                <c:formatCode>0.0</c:formatCode>
                <c:ptCount val="5"/>
                <c:pt idx="0">
                  <c:v>51.8</c:v>
                </c:pt>
                <c:pt idx="1">
                  <c:v>52.900000000000006</c:v>
                </c:pt>
                <c:pt idx="2">
                  <c:v>51.6</c:v>
                </c:pt>
                <c:pt idx="3">
                  <c:v>51</c:v>
                </c:pt>
                <c:pt idx="4">
                  <c:v>59</c:v>
                </c:pt>
              </c:numCache>
            </c:numRef>
          </c:val>
          <c:smooth val="0"/>
          <c:extLst>
            <c:ext xmlns:c16="http://schemas.microsoft.com/office/drawing/2014/chart" uri="{C3380CC4-5D6E-409C-BE32-E72D297353CC}">
              <c16:uniqueId val="{000002EB-C4C8-48F8-994E-79397C4EADA2}"/>
            </c:ext>
          </c:extLst>
        </c:ser>
        <c:ser>
          <c:idx val="130"/>
          <c:order val="130"/>
          <c:tx>
            <c:strRef>
              <c:f>Weight!$GM$2:$GM$5</c:f>
              <c:strCache>
                <c:ptCount val="1"/>
                <c:pt idx="0">
                  <c:v>Mother Elm Farm - W - 8751</c:v>
                </c:pt>
              </c:strCache>
            </c:strRef>
          </c:tx>
          <c:spPr>
            <a:ln w="28575" cap="rnd">
              <a:solidFill>
                <a:schemeClr val="accent5">
                  <a:lumMod val="8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Weight!$GM$6:$GM$10</c:f>
              <c:numCache>
                <c:formatCode>0.0</c:formatCode>
                <c:ptCount val="5"/>
                <c:pt idx="0">
                  <c:v>42.6</c:v>
                </c:pt>
                <c:pt idx="1">
                  <c:v>46.400000000000006</c:v>
                </c:pt>
                <c:pt idx="2">
                  <c:v>46.6</c:v>
                </c:pt>
                <c:pt idx="3">
                  <c:v>48.8</c:v>
                </c:pt>
                <c:pt idx="4">
                  <c:v>54.8</c:v>
                </c:pt>
              </c:numCache>
            </c:numRef>
          </c:val>
          <c:smooth val="0"/>
          <c:extLst>
            <c:ext xmlns:c16="http://schemas.microsoft.com/office/drawing/2014/chart" uri="{C3380CC4-5D6E-409C-BE32-E72D297353CC}">
              <c16:uniqueId val="{000002EC-C4C8-48F8-994E-79397C4EADA2}"/>
            </c:ext>
          </c:extLst>
        </c:ser>
        <c:ser>
          <c:idx val="131"/>
          <c:order val="131"/>
          <c:tx>
            <c:strRef>
              <c:f>Weight!$GP$2:$GP$5</c:f>
              <c:strCache>
                <c:ptCount val="1"/>
                <c:pt idx="0">
                  <c:v>Red Ranch Goats - S - 8725</c:v>
                </c:pt>
              </c:strCache>
            </c:strRef>
          </c:tx>
          <c:spPr>
            <a:ln w="28575" cap="rnd">
              <a:solidFill>
                <a:schemeClr val="accent6">
                  <a:lumMod val="8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Weight!$GP$6:$GP$10</c:f>
              <c:numCache>
                <c:formatCode>0.0</c:formatCode>
                <c:ptCount val="5"/>
                <c:pt idx="0">
                  <c:v>45.2</c:v>
                </c:pt>
                <c:pt idx="1">
                  <c:v>50.599999999999994</c:v>
                </c:pt>
                <c:pt idx="2">
                  <c:v>49.6</c:v>
                </c:pt>
                <c:pt idx="3">
                  <c:v>54.6</c:v>
                </c:pt>
                <c:pt idx="4">
                  <c:v>60</c:v>
                </c:pt>
              </c:numCache>
            </c:numRef>
          </c:val>
          <c:smooth val="0"/>
          <c:extLst>
            <c:ext xmlns:c16="http://schemas.microsoft.com/office/drawing/2014/chart" uri="{C3380CC4-5D6E-409C-BE32-E72D297353CC}">
              <c16:uniqueId val="{000002ED-C4C8-48F8-994E-79397C4EADA2}"/>
            </c:ext>
          </c:extLst>
        </c:ser>
        <c:ser>
          <c:idx val="132"/>
          <c:order val="132"/>
          <c:tx>
            <c:strRef>
              <c:f>Weight!$GQ$2:$GQ$5</c:f>
              <c:strCache>
                <c:ptCount val="1"/>
                <c:pt idx="0">
                  <c:v>Red Ranch Goats - S - 8726</c:v>
                </c:pt>
              </c:strCache>
            </c:strRef>
          </c:tx>
          <c:spPr>
            <a:ln w="28575" cap="rnd">
              <a:solidFill>
                <a:schemeClr val="accent1">
                  <a:lumMod val="60000"/>
                  <a:lumOff val="4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Weight!$GQ$6:$GQ$10</c:f>
              <c:numCache>
                <c:formatCode>0.0</c:formatCode>
                <c:ptCount val="5"/>
                <c:pt idx="0">
                  <c:v>51.2</c:v>
                </c:pt>
                <c:pt idx="1">
                  <c:v>59.599999999999994</c:v>
                </c:pt>
                <c:pt idx="2">
                  <c:v>58.6</c:v>
                </c:pt>
                <c:pt idx="3">
                  <c:v>62.8</c:v>
                </c:pt>
                <c:pt idx="4">
                  <c:v>69</c:v>
                </c:pt>
              </c:numCache>
            </c:numRef>
          </c:val>
          <c:smooth val="0"/>
          <c:extLst>
            <c:ext xmlns:c16="http://schemas.microsoft.com/office/drawing/2014/chart" uri="{C3380CC4-5D6E-409C-BE32-E72D297353CC}">
              <c16:uniqueId val="{000002EE-C4C8-48F8-994E-79397C4EADA2}"/>
            </c:ext>
          </c:extLst>
        </c:ser>
        <c:ser>
          <c:idx val="133"/>
          <c:order val="133"/>
          <c:tx>
            <c:strRef>
              <c:f>Weight!$GR$2:$GR$5</c:f>
              <c:strCache>
                <c:ptCount val="1"/>
                <c:pt idx="0">
                  <c:v>Red Ranch Goats - S - 8727</c:v>
                </c:pt>
              </c:strCache>
            </c:strRef>
          </c:tx>
          <c:spPr>
            <a:ln w="28575" cap="rnd">
              <a:solidFill>
                <a:schemeClr val="accent2">
                  <a:lumMod val="60000"/>
                  <a:lumOff val="4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Weight!$GR$6:$GR$10</c:f>
              <c:numCache>
                <c:formatCode>0.0</c:formatCode>
                <c:ptCount val="5"/>
                <c:pt idx="0">
                  <c:v>52</c:v>
                </c:pt>
                <c:pt idx="1">
                  <c:v>55.099999999999994</c:v>
                </c:pt>
                <c:pt idx="2">
                  <c:v>55.2</c:v>
                </c:pt>
                <c:pt idx="3">
                  <c:v>57.4</c:v>
                </c:pt>
                <c:pt idx="4">
                  <c:v>60</c:v>
                </c:pt>
              </c:numCache>
            </c:numRef>
          </c:val>
          <c:smooth val="0"/>
          <c:extLst>
            <c:ext xmlns:c16="http://schemas.microsoft.com/office/drawing/2014/chart" uri="{C3380CC4-5D6E-409C-BE32-E72D297353CC}">
              <c16:uniqueId val="{000002EF-C4C8-48F8-994E-79397C4EADA2}"/>
            </c:ext>
          </c:extLst>
        </c:ser>
        <c:ser>
          <c:idx val="134"/>
          <c:order val="134"/>
          <c:tx>
            <c:strRef>
              <c:f>Weight!$GS$2:$GS$5</c:f>
              <c:strCache>
                <c:ptCount val="1"/>
                <c:pt idx="0">
                  <c:v>Red Ranch Goats - S - 8728</c:v>
                </c:pt>
              </c:strCache>
            </c:strRef>
          </c:tx>
          <c:spPr>
            <a:ln w="28575" cap="rnd">
              <a:solidFill>
                <a:schemeClr val="accent3">
                  <a:lumMod val="60000"/>
                  <a:lumOff val="4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Weight!$GS$6:$GS$10</c:f>
              <c:numCache>
                <c:formatCode>0.0</c:formatCode>
                <c:ptCount val="5"/>
                <c:pt idx="0">
                  <c:v>47.6</c:v>
                </c:pt>
                <c:pt idx="1">
                  <c:v>56.599999999999994</c:v>
                </c:pt>
                <c:pt idx="2">
                  <c:v>58.2</c:v>
                </c:pt>
                <c:pt idx="3">
                  <c:v>64.400000000000006</c:v>
                </c:pt>
                <c:pt idx="4">
                  <c:v>69.2</c:v>
                </c:pt>
              </c:numCache>
            </c:numRef>
          </c:val>
          <c:smooth val="0"/>
          <c:extLst>
            <c:ext xmlns:c16="http://schemas.microsoft.com/office/drawing/2014/chart" uri="{C3380CC4-5D6E-409C-BE32-E72D297353CC}">
              <c16:uniqueId val="{000002F0-C4C8-48F8-994E-79397C4EADA2}"/>
            </c:ext>
          </c:extLst>
        </c:ser>
        <c:ser>
          <c:idx val="135"/>
          <c:order val="135"/>
          <c:tx>
            <c:strRef>
              <c:f>Weight!$GV$2:$GV$5</c:f>
              <c:strCache>
                <c:ptCount val="1"/>
                <c:pt idx="0">
                  <c:v>Scratch Gravel Acres  - S - 8689</c:v>
                </c:pt>
              </c:strCache>
            </c:strRef>
          </c:tx>
          <c:spPr>
            <a:ln w="28575" cap="rnd">
              <a:solidFill>
                <a:schemeClr val="accent4">
                  <a:lumMod val="60000"/>
                  <a:lumOff val="4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Weight!$GV$6:$GV$10</c:f>
              <c:numCache>
                <c:formatCode>0.0</c:formatCode>
                <c:ptCount val="5"/>
                <c:pt idx="0">
                  <c:v>62.6</c:v>
                </c:pt>
                <c:pt idx="1">
                  <c:v>65.699999999999989</c:v>
                </c:pt>
                <c:pt idx="2">
                  <c:v>68.599999999999994</c:v>
                </c:pt>
                <c:pt idx="3">
                  <c:v>70</c:v>
                </c:pt>
                <c:pt idx="4">
                  <c:v>67</c:v>
                </c:pt>
              </c:numCache>
            </c:numRef>
          </c:val>
          <c:smooth val="0"/>
          <c:extLst>
            <c:ext xmlns:c16="http://schemas.microsoft.com/office/drawing/2014/chart" uri="{C3380CC4-5D6E-409C-BE32-E72D297353CC}">
              <c16:uniqueId val="{000002F1-C4C8-48F8-994E-79397C4EADA2}"/>
            </c:ext>
          </c:extLst>
        </c:ser>
        <c:ser>
          <c:idx val="136"/>
          <c:order val="136"/>
          <c:tx>
            <c:strRef>
              <c:f>Weight!$GW$2:$GW$5</c:f>
              <c:strCache>
                <c:ptCount val="1"/>
                <c:pt idx="0">
                  <c:v>Scratch Gravel Acres  - S - 8690</c:v>
                </c:pt>
              </c:strCache>
            </c:strRef>
          </c:tx>
          <c:spPr>
            <a:ln w="28575" cap="rnd">
              <a:solidFill>
                <a:schemeClr val="accent5">
                  <a:lumMod val="60000"/>
                  <a:lumOff val="4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Weight!$GW$6:$GW$10</c:f>
              <c:numCache>
                <c:formatCode>0.0</c:formatCode>
                <c:ptCount val="5"/>
                <c:pt idx="0">
                  <c:v>53.2</c:v>
                </c:pt>
                <c:pt idx="1">
                  <c:v>55.8</c:v>
                </c:pt>
                <c:pt idx="2">
                  <c:v>56.6</c:v>
                </c:pt>
                <c:pt idx="3">
                  <c:v>59.2</c:v>
                </c:pt>
                <c:pt idx="4">
                  <c:v>60.8</c:v>
                </c:pt>
              </c:numCache>
            </c:numRef>
          </c:val>
          <c:smooth val="0"/>
          <c:extLst>
            <c:ext xmlns:c16="http://schemas.microsoft.com/office/drawing/2014/chart" uri="{C3380CC4-5D6E-409C-BE32-E72D297353CC}">
              <c16:uniqueId val="{000002F2-C4C8-48F8-994E-79397C4EADA2}"/>
            </c:ext>
          </c:extLst>
        </c:ser>
        <c:ser>
          <c:idx val="137"/>
          <c:order val="137"/>
          <c:tx>
            <c:strRef>
              <c:f>Weight!$GZ$2:$GZ$5</c:f>
              <c:strCache>
                <c:ptCount val="1"/>
                <c:pt idx="0">
                  <c:v>Southwest Creek Farm  - W - 8808</c:v>
                </c:pt>
              </c:strCache>
            </c:strRef>
          </c:tx>
          <c:spPr>
            <a:ln w="28575" cap="rnd">
              <a:solidFill>
                <a:schemeClr val="accent6">
                  <a:lumMod val="60000"/>
                  <a:lumOff val="4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Weight!$GZ$6:$GZ$10</c:f>
              <c:numCache>
                <c:formatCode>0.0</c:formatCode>
                <c:ptCount val="5"/>
                <c:pt idx="0">
                  <c:v>66.8</c:v>
                </c:pt>
                <c:pt idx="1">
                  <c:v>72.099999999999994</c:v>
                </c:pt>
                <c:pt idx="2">
                  <c:v>69.400000000000006</c:v>
                </c:pt>
                <c:pt idx="3">
                  <c:v>71.8</c:v>
                </c:pt>
                <c:pt idx="4">
                  <c:v>77.400000000000006</c:v>
                </c:pt>
              </c:numCache>
            </c:numRef>
          </c:val>
          <c:smooth val="0"/>
          <c:extLst>
            <c:ext xmlns:c16="http://schemas.microsoft.com/office/drawing/2014/chart" uri="{C3380CC4-5D6E-409C-BE32-E72D297353CC}">
              <c16:uniqueId val="{000002F3-C4C8-48F8-994E-79397C4EADA2}"/>
            </c:ext>
          </c:extLst>
        </c:ser>
        <c:ser>
          <c:idx val="138"/>
          <c:order val="138"/>
          <c:tx>
            <c:strRef>
              <c:f>Weight!$HA$2:$HA$5</c:f>
              <c:strCache>
                <c:ptCount val="1"/>
                <c:pt idx="0">
                  <c:v>Southwest Creek Farm  - W - 8809</c:v>
                </c:pt>
              </c:strCache>
            </c:strRef>
          </c:tx>
          <c:spPr>
            <a:ln w="28575" cap="rnd">
              <a:solidFill>
                <a:schemeClr val="accent1">
                  <a:lumMod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Weight!$HA$6:$HA$10</c:f>
              <c:numCache>
                <c:formatCode>0.0</c:formatCode>
                <c:ptCount val="5"/>
                <c:pt idx="0">
                  <c:v>64.400000000000006</c:v>
                </c:pt>
                <c:pt idx="1">
                  <c:v>64.3</c:v>
                </c:pt>
                <c:pt idx="2">
                  <c:v>62</c:v>
                </c:pt>
                <c:pt idx="3">
                  <c:v>68.2</c:v>
                </c:pt>
                <c:pt idx="4">
                  <c:v>72.599999999999994</c:v>
                </c:pt>
              </c:numCache>
            </c:numRef>
          </c:val>
          <c:smooth val="0"/>
          <c:extLst>
            <c:ext xmlns:c16="http://schemas.microsoft.com/office/drawing/2014/chart" uri="{C3380CC4-5D6E-409C-BE32-E72D297353CC}">
              <c16:uniqueId val="{000002F4-C4C8-48F8-994E-79397C4EADA2}"/>
            </c:ext>
          </c:extLst>
        </c:ser>
        <c:ser>
          <c:idx val="139"/>
          <c:order val="139"/>
          <c:tx>
            <c:strRef>
              <c:f>Weight!$HB$2:$HB$5</c:f>
              <c:strCache>
                <c:ptCount val="1"/>
                <c:pt idx="0">
                  <c:v>Southwest Creek Farm  - W - 8810</c:v>
                </c:pt>
              </c:strCache>
            </c:strRef>
          </c:tx>
          <c:spPr>
            <a:ln w="28575" cap="rnd">
              <a:solidFill>
                <a:schemeClr val="accent2">
                  <a:lumMod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Weight!$HB$6:$HB$10</c:f>
              <c:numCache>
                <c:formatCode>0.0</c:formatCode>
                <c:ptCount val="5"/>
                <c:pt idx="0">
                  <c:v>72.8</c:v>
                </c:pt>
                <c:pt idx="1">
                  <c:v>75.400000000000006</c:v>
                </c:pt>
                <c:pt idx="2">
                  <c:v>75.599999999999994</c:v>
                </c:pt>
                <c:pt idx="3">
                  <c:v>80</c:v>
                </c:pt>
                <c:pt idx="4">
                  <c:v>89.2</c:v>
                </c:pt>
              </c:numCache>
            </c:numRef>
          </c:val>
          <c:smooth val="0"/>
          <c:extLst>
            <c:ext xmlns:c16="http://schemas.microsoft.com/office/drawing/2014/chart" uri="{C3380CC4-5D6E-409C-BE32-E72D297353CC}">
              <c16:uniqueId val="{000002F5-C4C8-48F8-994E-79397C4EADA2}"/>
            </c:ext>
          </c:extLst>
        </c:ser>
        <c:ser>
          <c:idx val="140"/>
          <c:order val="140"/>
          <c:tx>
            <c:strRef>
              <c:f>Weight!$HC$2:$HC$5</c:f>
              <c:strCache>
                <c:ptCount val="1"/>
                <c:pt idx="0">
                  <c:v>Southwest Creek Farm  - W - 8811</c:v>
                </c:pt>
              </c:strCache>
            </c:strRef>
          </c:tx>
          <c:spPr>
            <a:ln w="28575" cap="rnd">
              <a:solidFill>
                <a:schemeClr val="accent3">
                  <a:lumMod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Weight!$HC$6:$HC$10</c:f>
              <c:numCache>
                <c:formatCode>0.0</c:formatCode>
                <c:ptCount val="5"/>
                <c:pt idx="0">
                  <c:v>61.6</c:v>
                </c:pt>
                <c:pt idx="1">
                  <c:v>66</c:v>
                </c:pt>
                <c:pt idx="2">
                  <c:v>67.2</c:v>
                </c:pt>
                <c:pt idx="3">
                  <c:v>71</c:v>
                </c:pt>
                <c:pt idx="4">
                  <c:v>76.599999999999994</c:v>
                </c:pt>
              </c:numCache>
            </c:numRef>
          </c:val>
          <c:smooth val="0"/>
          <c:extLst>
            <c:ext xmlns:c16="http://schemas.microsoft.com/office/drawing/2014/chart" uri="{C3380CC4-5D6E-409C-BE32-E72D297353CC}">
              <c16:uniqueId val="{000002F6-C4C8-48F8-994E-79397C4EADA2}"/>
            </c:ext>
          </c:extLst>
        </c:ser>
        <c:ser>
          <c:idx val="141"/>
          <c:order val="141"/>
          <c:tx>
            <c:strRef>
              <c:f>Weight!$HF$2:$HF$5</c:f>
              <c:strCache>
                <c:ptCount val="1"/>
                <c:pt idx="0">
                  <c:v>Stoney Creek Kikos - W - 8816</c:v>
                </c:pt>
              </c:strCache>
            </c:strRef>
          </c:tx>
          <c:spPr>
            <a:ln w="28575" cap="rnd">
              <a:solidFill>
                <a:schemeClr val="accent4">
                  <a:lumMod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Weight!$HF$6:$HF$10</c:f>
              <c:numCache>
                <c:formatCode>0.0</c:formatCode>
                <c:ptCount val="5"/>
                <c:pt idx="0">
                  <c:v>51.4</c:v>
                </c:pt>
                <c:pt idx="1">
                  <c:v>52.2</c:v>
                </c:pt>
                <c:pt idx="2">
                  <c:v>54.8</c:v>
                </c:pt>
                <c:pt idx="3">
                  <c:v>56.6</c:v>
                </c:pt>
                <c:pt idx="4">
                  <c:v>61.2</c:v>
                </c:pt>
              </c:numCache>
            </c:numRef>
          </c:val>
          <c:smooth val="0"/>
          <c:extLst>
            <c:ext xmlns:c16="http://schemas.microsoft.com/office/drawing/2014/chart" uri="{C3380CC4-5D6E-409C-BE32-E72D297353CC}">
              <c16:uniqueId val="{000002F7-C4C8-48F8-994E-79397C4EADA2}"/>
            </c:ext>
          </c:extLst>
        </c:ser>
        <c:ser>
          <c:idx val="142"/>
          <c:order val="142"/>
          <c:tx>
            <c:strRef>
              <c:f>Weight!$HG$2:$HG$5</c:f>
              <c:strCache>
                <c:ptCount val="1"/>
                <c:pt idx="0">
                  <c:v>Stoney Creek Kikos - W - 8817</c:v>
                </c:pt>
              </c:strCache>
            </c:strRef>
          </c:tx>
          <c:spPr>
            <a:ln w="28575" cap="rnd">
              <a:solidFill>
                <a:schemeClr val="accent5">
                  <a:lumMod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Weight!$HG$6:$HG$10</c:f>
              <c:numCache>
                <c:formatCode>0.0</c:formatCode>
                <c:ptCount val="5"/>
                <c:pt idx="0">
                  <c:v>62.2</c:v>
                </c:pt>
                <c:pt idx="1">
                  <c:v>58.599999999999994</c:v>
                </c:pt>
                <c:pt idx="2">
                  <c:v>57.4</c:v>
                </c:pt>
                <c:pt idx="3">
                  <c:v>60.2</c:v>
                </c:pt>
                <c:pt idx="4">
                  <c:v>71.400000000000006</c:v>
                </c:pt>
              </c:numCache>
            </c:numRef>
          </c:val>
          <c:smooth val="0"/>
          <c:extLst>
            <c:ext xmlns:c16="http://schemas.microsoft.com/office/drawing/2014/chart" uri="{C3380CC4-5D6E-409C-BE32-E72D297353CC}">
              <c16:uniqueId val="{000002F8-C4C8-48F8-994E-79397C4EADA2}"/>
            </c:ext>
          </c:extLst>
        </c:ser>
        <c:ser>
          <c:idx val="143"/>
          <c:order val="143"/>
          <c:tx>
            <c:strRef>
              <c:f>Weight!$HH$2:$HH$5</c:f>
              <c:strCache>
                <c:ptCount val="1"/>
                <c:pt idx="0">
                  <c:v>Stoney Creek Kikos - W - 8818</c:v>
                </c:pt>
              </c:strCache>
            </c:strRef>
          </c:tx>
          <c:spPr>
            <a:ln w="28575" cap="rnd">
              <a:solidFill>
                <a:schemeClr val="accent6">
                  <a:lumMod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Weight!$HH$6:$HH$10</c:f>
              <c:numCache>
                <c:formatCode>0.0</c:formatCode>
                <c:ptCount val="5"/>
                <c:pt idx="0">
                  <c:v>60.2</c:v>
                </c:pt>
                <c:pt idx="1">
                  <c:v>65.8</c:v>
                </c:pt>
                <c:pt idx="2">
                  <c:v>63.6</c:v>
                </c:pt>
                <c:pt idx="3">
                  <c:v>66.8</c:v>
                </c:pt>
                <c:pt idx="4">
                  <c:v>73.2</c:v>
                </c:pt>
              </c:numCache>
            </c:numRef>
          </c:val>
          <c:smooth val="0"/>
          <c:extLst>
            <c:ext xmlns:c16="http://schemas.microsoft.com/office/drawing/2014/chart" uri="{C3380CC4-5D6E-409C-BE32-E72D297353CC}">
              <c16:uniqueId val="{000002F9-C4C8-48F8-994E-79397C4EADA2}"/>
            </c:ext>
          </c:extLst>
        </c:ser>
        <c:ser>
          <c:idx val="144"/>
          <c:order val="144"/>
          <c:tx>
            <c:strRef>
              <c:f>Weight!$HI$2:$HI$5</c:f>
              <c:strCache>
                <c:ptCount val="1"/>
                <c:pt idx="0">
                  <c:v>Stoney Creek Kikos - W - 8819</c:v>
                </c:pt>
              </c:strCache>
            </c:strRef>
          </c:tx>
          <c:spPr>
            <a:ln w="28575" cap="rnd">
              <a:solidFill>
                <a:schemeClr val="accent1">
                  <a:lumMod val="70000"/>
                  <a:lumOff val="3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Weight!$HI$6:$HI$10</c:f>
              <c:numCache>
                <c:formatCode>0.0</c:formatCode>
                <c:ptCount val="5"/>
                <c:pt idx="0">
                  <c:v>67.2</c:v>
                </c:pt>
                <c:pt idx="1">
                  <c:v>76</c:v>
                </c:pt>
                <c:pt idx="2">
                  <c:v>75.599999999999994</c:v>
                </c:pt>
                <c:pt idx="3">
                  <c:v>82.4</c:v>
                </c:pt>
                <c:pt idx="4">
                  <c:v>86.8</c:v>
                </c:pt>
              </c:numCache>
            </c:numRef>
          </c:val>
          <c:smooth val="0"/>
          <c:extLst>
            <c:ext xmlns:c16="http://schemas.microsoft.com/office/drawing/2014/chart" uri="{C3380CC4-5D6E-409C-BE32-E72D297353CC}">
              <c16:uniqueId val="{000002FA-C4C8-48F8-994E-79397C4EADA2}"/>
            </c:ext>
          </c:extLst>
        </c:ser>
        <c:ser>
          <c:idx val="145"/>
          <c:order val="145"/>
          <c:tx>
            <c:strRef>
              <c:f>Weight!$HL$2:$HL$5</c:f>
              <c:strCache>
                <c:ptCount val="1"/>
                <c:pt idx="0">
                  <c:v>Swampy Acre Kikos - W - 8753</c:v>
                </c:pt>
              </c:strCache>
            </c:strRef>
          </c:tx>
          <c:spPr>
            <a:ln w="28575" cap="rnd">
              <a:solidFill>
                <a:schemeClr val="accent2">
                  <a:lumMod val="70000"/>
                  <a:lumOff val="3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Weight!$HL$6:$HL$10</c:f>
              <c:numCache>
                <c:formatCode>0.0</c:formatCode>
                <c:ptCount val="5"/>
                <c:pt idx="0">
                  <c:v>60.4</c:v>
                </c:pt>
                <c:pt idx="1">
                  <c:v>61</c:v>
                </c:pt>
                <c:pt idx="2">
                  <c:v>58.4</c:v>
                </c:pt>
                <c:pt idx="3">
                  <c:v>61</c:v>
                </c:pt>
                <c:pt idx="4">
                  <c:v>64.8</c:v>
                </c:pt>
              </c:numCache>
            </c:numRef>
          </c:val>
          <c:smooth val="0"/>
          <c:extLst>
            <c:ext xmlns:c16="http://schemas.microsoft.com/office/drawing/2014/chart" uri="{C3380CC4-5D6E-409C-BE32-E72D297353CC}">
              <c16:uniqueId val="{000002FB-C4C8-48F8-994E-79397C4EADA2}"/>
            </c:ext>
          </c:extLst>
        </c:ser>
        <c:ser>
          <c:idx val="146"/>
          <c:order val="146"/>
          <c:tx>
            <c:strRef>
              <c:f>Weight!$HM$2:$HM$5</c:f>
              <c:strCache>
                <c:ptCount val="1"/>
                <c:pt idx="0">
                  <c:v>Swampy Acre Kikos - W - 8754</c:v>
                </c:pt>
              </c:strCache>
            </c:strRef>
          </c:tx>
          <c:spPr>
            <a:ln w="28575" cap="rnd">
              <a:solidFill>
                <a:schemeClr val="accent3">
                  <a:lumMod val="70000"/>
                  <a:lumOff val="3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Weight!$HM$6:$HM$10</c:f>
              <c:numCache>
                <c:formatCode>0.0</c:formatCode>
                <c:ptCount val="5"/>
                <c:pt idx="0">
                  <c:v>60.6</c:v>
                </c:pt>
                <c:pt idx="1">
                  <c:v>56.3</c:v>
                </c:pt>
                <c:pt idx="2">
                  <c:v>50.2</c:v>
                </c:pt>
                <c:pt idx="3">
                  <c:v>51.2</c:v>
                </c:pt>
                <c:pt idx="4">
                  <c:v>54.8</c:v>
                </c:pt>
              </c:numCache>
            </c:numRef>
          </c:val>
          <c:smooth val="0"/>
          <c:extLst>
            <c:ext xmlns:c16="http://schemas.microsoft.com/office/drawing/2014/chart" uri="{C3380CC4-5D6E-409C-BE32-E72D297353CC}">
              <c16:uniqueId val="{000002FC-C4C8-48F8-994E-79397C4EADA2}"/>
            </c:ext>
          </c:extLst>
        </c:ser>
        <c:ser>
          <c:idx val="147"/>
          <c:order val="147"/>
          <c:tx>
            <c:strRef>
              <c:f>Weight!$HP$2:$HP$5</c:f>
              <c:strCache>
                <c:ptCount val="1"/>
                <c:pt idx="0">
                  <c:v>Sweitzer Hollow Goats - W - 8785</c:v>
                </c:pt>
              </c:strCache>
            </c:strRef>
          </c:tx>
          <c:spPr>
            <a:ln w="28575" cap="rnd">
              <a:solidFill>
                <a:schemeClr val="accent4">
                  <a:lumMod val="70000"/>
                  <a:lumOff val="3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Weight!$HP$6:$HP$10</c:f>
              <c:numCache>
                <c:formatCode>0.0</c:formatCode>
                <c:ptCount val="5"/>
                <c:pt idx="0">
                  <c:v>52.2</c:v>
                </c:pt>
                <c:pt idx="1">
                  <c:v>53.4</c:v>
                </c:pt>
                <c:pt idx="2">
                  <c:v>56.6</c:v>
                </c:pt>
                <c:pt idx="3">
                  <c:v>58.6</c:v>
                </c:pt>
                <c:pt idx="4">
                  <c:v>67.8</c:v>
                </c:pt>
              </c:numCache>
            </c:numRef>
          </c:val>
          <c:smooth val="0"/>
          <c:extLst>
            <c:ext xmlns:c16="http://schemas.microsoft.com/office/drawing/2014/chart" uri="{C3380CC4-5D6E-409C-BE32-E72D297353CC}">
              <c16:uniqueId val="{000002FD-C4C8-48F8-994E-79397C4EADA2}"/>
            </c:ext>
          </c:extLst>
        </c:ser>
        <c:ser>
          <c:idx val="148"/>
          <c:order val="148"/>
          <c:tx>
            <c:strRef>
              <c:f>Weight!$HQ$2:$HQ$5</c:f>
              <c:strCache>
                <c:ptCount val="1"/>
                <c:pt idx="0">
                  <c:v>Sweitzer Hollow Goats - W - 8786</c:v>
                </c:pt>
              </c:strCache>
            </c:strRef>
          </c:tx>
          <c:spPr>
            <a:ln w="28575" cap="rnd">
              <a:solidFill>
                <a:schemeClr val="accent5">
                  <a:lumMod val="70000"/>
                  <a:lumOff val="3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Weight!$HQ$6:$HQ$10</c:f>
              <c:numCache>
                <c:formatCode>0.0</c:formatCode>
                <c:ptCount val="5"/>
                <c:pt idx="0">
                  <c:v>46.8</c:v>
                </c:pt>
                <c:pt idx="1">
                  <c:v>49.400000000000006</c:v>
                </c:pt>
                <c:pt idx="2">
                  <c:v>50.6</c:v>
                </c:pt>
                <c:pt idx="3">
                  <c:v>53.8</c:v>
                </c:pt>
                <c:pt idx="4">
                  <c:v>56</c:v>
                </c:pt>
              </c:numCache>
            </c:numRef>
          </c:val>
          <c:smooth val="0"/>
          <c:extLst>
            <c:ext xmlns:c16="http://schemas.microsoft.com/office/drawing/2014/chart" uri="{C3380CC4-5D6E-409C-BE32-E72D297353CC}">
              <c16:uniqueId val="{000002FE-C4C8-48F8-994E-79397C4EADA2}"/>
            </c:ext>
          </c:extLst>
        </c:ser>
        <c:ser>
          <c:idx val="149"/>
          <c:order val="149"/>
          <c:tx>
            <c:strRef>
              <c:f>Weight!$HR$2:$HR$5</c:f>
              <c:strCache>
                <c:ptCount val="1"/>
                <c:pt idx="0">
                  <c:v>Sweitzer Hollow Goats - W - 8787</c:v>
                </c:pt>
              </c:strCache>
            </c:strRef>
          </c:tx>
          <c:spPr>
            <a:ln w="28575" cap="rnd">
              <a:solidFill>
                <a:schemeClr val="accent6">
                  <a:lumMod val="70000"/>
                  <a:lumOff val="3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Weight!$HR$6:$HR$10</c:f>
              <c:numCache>
                <c:formatCode>0.0</c:formatCode>
                <c:ptCount val="5"/>
                <c:pt idx="0">
                  <c:v>47.8</c:v>
                </c:pt>
                <c:pt idx="1">
                  <c:v>52.5</c:v>
                </c:pt>
                <c:pt idx="2">
                  <c:v>52.8</c:v>
                </c:pt>
                <c:pt idx="3">
                  <c:v>56.2</c:v>
                </c:pt>
                <c:pt idx="4">
                  <c:v>63.6</c:v>
                </c:pt>
              </c:numCache>
            </c:numRef>
          </c:val>
          <c:smooth val="0"/>
          <c:extLst>
            <c:ext xmlns:c16="http://schemas.microsoft.com/office/drawing/2014/chart" uri="{C3380CC4-5D6E-409C-BE32-E72D297353CC}">
              <c16:uniqueId val="{000002FF-C4C8-48F8-994E-79397C4EADA2}"/>
            </c:ext>
          </c:extLst>
        </c:ser>
        <c:ser>
          <c:idx val="150"/>
          <c:order val="150"/>
          <c:tx>
            <c:strRef>
              <c:f>Weight!$HS$2:$HS$5</c:f>
              <c:strCache>
                <c:ptCount val="1"/>
                <c:pt idx="0">
                  <c:v>Sweitzer Hollow Goats - W - 8788</c:v>
                </c:pt>
              </c:strCache>
            </c:strRef>
          </c:tx>
          <c:spPr>
            <a:ln w="28575" cap="rnd">
              <a:solidFill>
                <a:schemeClr val="accent1">
                  <a:lumMod val="7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Weight!$HS$6:$HS$10</c:f>
              <c:numCache>
                <c:formatCode>0.0</c:formatCode>
                <c:ptCount val="5"/>
                <c:pt idx="0">
                  <c:v>49.2</c:v>
                </c:pt>
                <c:pt idx="1">
                  <c:v>58</c:v>
                </c:pt>
                <c:pt idx="2">
                  <c:v>63.2</c:v>
                </c:pt>
                <c:pt idx="3">
                  <c:v>65.2</c:v>
                </c:pt>
                <c:pt idx="4">
                  <c:v>80.599999999999994</c:v>
                </c:pt>
              </c:numCache>
            </c:numRef>
          </c:val>
          <c:smooth val="0"/>
          <c:extLst>
            <c:ext xmlns:c16="http://schemas.microsoft.com/office/drawing/2014/chart" uri="{C3380CC4-5D6E-409C-BE32-E72D297353CC}">
              <c16:uniqueId val="{00000300-C4C8-48F8-994E-79397C4EADA2}"/>
            </c:ext>
          </c:extLst>
        </c:ser>
        <c:ser>
          <c:idx val="151"/>
          <c:order val="151"/>
          <c:tx>
            <c:strRef>
              <c:f>Weight!$HV$2:$HV$5</c:f>
              <c:strCache>
                <c:ptCount val="1"/>
                <c:pt idx="0">
                  <c:v>Traceback Ranch - W - 8755</c:v>
                </c:pt>
              </c:strCache>
            </c:strRef>
          </c:tx>
          <c:spPr>
            <a:ln w="28575" cap="rnd">
              <a:solidFill>
                <a:schemeClr val="accent2">
                  <a:lumMod val="7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Weight!$HV$6:$HV$10</c:f>
              <c:numCache>
                <c:formatCode>0.0</c:formatCode>
                <c:ptCount val="5"/>
                <c:pt idx="0">
                  <c:v>65</c:v>
                </c:pt>
                <c:pt idx="1">
                  <c:v>62.5</c:v>
                </c:pt>
                <c:pt idx="2">
                  <c:v>62.8</c:v>
                </c:pt>
                <c:pt idx="3">
                  <c:v>65.599999999999994</c:v>
                </c:pt>
                <c:pt idx="4">
                  <c:v>74</c:v>
                </c:pt>
              </c:numCache>
            </c:numRef>
          </c:val>
          <c:smooth val="0"/>
          <c:extLst>
            <c:ext xmlns:c16="http://schemas.microsoft.com/office/drawing/2014/chart" uri="{C3380CC4-5D6E-409C-BE32-E72D297353CC}">
              <c16:uniqueId val="{00000301-C4C8-48F8-994E-79397C4EADA2}"/>
            </c:ext>
          </c:extLst>
        </c:ser>
        <c:ser>
          <c:idx val="152"/>
          <c:order val="152"/>
          <c:tx>
            <c:strRef>
              <c:f>Weight!$HW$2:$HW$5</c:f>
              <c:strCache>
                <c:ptCount val="1"/>
                <c:pt idx="0">
                  <c:v>Traceback Ranch - W - 8756</c:v>
                </c:pt>
              </c:strCache>
            </c:strRef>
          </c:tx>
          <c:spPr>
            <a:ln w="28575" cap="rnd">
              <a:solidFill>
                <a:schemeClr val="accent3">
                  <a:lumMod val="7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Weight!$HW$6:$HW$10</c:f>
              <c:numCache>
                <c:formatCode>0.0</c:formatCode>
                <c:ptCount val="5"/>
                <c:pt idx="0">
                  <c:v>55.6</c:v>
                </c:pt>
                <c:pt idx="1">
                  <c:v>55.599999999999994</c:v>
                </c:pt>
                <c:pt idx="2">
                  <c:v>55.2</c:v>
                </c:pt>
                <c:pt idx="3">
                  <c:v>56</c:v>
                </c:pt>
                <c:pt idx="4">
                  <c:v>62.4</c:v>
                </c:pt>
              </c:numCache>
            </c:numRef>
          </c:val>
          <c:smooth val="0"/>
          <c:extLst>
            <c:ext xmlns:c16="http://schemas.microsoft.com/office/drawing/2014/chart" uri="{C3380CC4-5D6E-409C-BE32-E72D297353CC}">
              <c16:uniqueId val="{00000302-C4C8-48F8-994E-79397C4EADA2}"/>
            </c:ext>
          </c:extLst>
        </c:ser>
        <c:ser>
          <c:idx val="153"/>
          <c:order val="153"/>
          <c:tx>
            <c:strRef>
              <c:f>Weight!$HX$2:$HX$5</c:f>
              <c:strCache>
                <c:ptCount val="1"/>
                <c:pt idx="0">
                  <c:v>Traceback Ranch - W - 8757</c:v>
                </c:pt>
              </c:strCache>
            </c:strRef>
          </c:tx>
          <c:spPr>
            <a:ln w="28575" cap="rnd">
              <a:solidFill>
                <a:schemeClr val="accent4">
                  <a:lumMod val="7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Weight!$HX$6:$HX$10</c:f>
              <c:numCache>
                <c:formatCode>0.0</c:formatCode>
                <c:ptCount val="5"/>
                <c:pt idx="0">
                  <c:v>48</c:v>
                </c:pt>
                <c:pt idx="1">
                  <c:v>55.4</c:v>
                </c:pt>
                <c:pt idx="2">
                  <c:v>54.8</c:v>
                </c:pt>
                <c:pt idx="3">
                  <c:v>59.2</c:v>
                </c:pt>
                <c:pt idx="4">
                  <c:v>68.599999999999994</c:v>
                </c:pt>
              </c:numCache>
            </c:numRef>
          </c:val>
          <c:smooth val="0"/>
          <c:extLst>
            <c:ext xmlns:c16="http://schemas.microsoft.com/office/drawing/2014/chart" uri="{C3380CC4-5D6E-409C-BE32-E72D297353CC}">
              <c16:uniqueId val="{00000303-C4C8-48F8-994E-79397C4EADA2}"/>
            </c:ext>
          </c:extLst>
        </c:ser>
        <c:ser>
          <c:idx val="154"/>
          <c:order val="154"/>
          <c:tx>
            <c:strRef>
              <c:f>Weight!$IA$2:$IA$5</c:f>
              <c:strCache>
                <c:ptCount val="1"/>
                <c:pt idx="0">
                  <c:v>Tree House Browsers  - S - 8691</c:v>
                </c:pt>
              </c:strCache>
            </c:strRef>
          </c:tx>
          <c:spPr>
            <a:ln w="28575" cap="rnd">
              <a:solidFill>
                <a:schemeClr val="accent5">
                  <a:lumMod val="7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Weight!$IA$6:$IA$10</c:f>
              <c:numCache>
                <c:formatCode>0.0</c:formatCode>
                <c:ptCount val="5"/>
                <c:pt idx="0">
                  <c:v>53.6</c:v>
                </c:pt>
                <c:pt idx="1">
                  <c:v>52.9</c:v>
                </c:pt>
                <c:pt idx="2">
                  <c:v>52.6</c:v>
                </c:pt>
                <c:pt idx="3">
                  <c:v>56</c:v>
                </c:pt>
                <c:pt idx="4">
                  <c:v>57</c:v>
                </c:pt>
              </c:numCache>
            </c:numRef>
          </c:val>
          <c:smooth val="0"/>
          <c:extLst>
            <c:ext xmlns:c16="http://schemas.microsoft.com/office/drawing/2014/chart" uri="{C3380CC4-5D6E-409C-BE32-E72D297353CC}">
              <c16:uniqueId val="{00000304-C4C8-48F8-994E-79397C4EADA2}"/>
            </c:ext>
          </c:extLst>
        </c:ser>
        <c:ser>
          <c:idx val="155"/>
          <c:order val="155"/>
          <c:tx>
            <c:strRef>
              <c:f>Weight!$IB$2:$IB$5</c:f>
              <c:strCache>
                <c:ptCount val="1"/>
                <c:pt idx="0">
                  <c:v>Tree House Browsers  - S - 8692</c:v>
                </c:pt>
              </c:strCache>
            </c:strRef>
          </c:tx>
          <c:spPr>
            <a:ln w="28575" cap="rnd">
              <a:solidFill>
                <a:schemeClr val="accent6">
                  <a:lumMod val="7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Weight!$IB$6:$IB$10</c:f>
              <c:numCache>
                <c:formatCode>0.0</c:formatCode>
                <c:ptCount val="5"/>
                <c:pt idx="0">
                  <c:v>45.4</c:v>
                </c:pt>
                <c:pt idx="1">
                  <c:v>48.9</c:v>
                </c:pt>
                <c:pt idx="2">
                  <c:v>45.8</c:v>
                </c:pt>
                <c:pt idx="3">
                  <c:v>40.4</c:v>
                </c:pt>
              </c:numCache>
            </c:numRef>
          </c:val>
          <c:smooth val="0"/>
          <c:extLst>
            <c:ext xmlns:c16="http://schemas.microsoft.com/office/drawing/2014/chart" uri="{C3380CC4-5D6E-409C-BE32-E72D297353CC}">
              <c16:uniqueId val="{00000305-C4C8-48F8-994E-79397C4EADA2}"/>
            </c:ext>
          </c:extLst>
        </c:ser>
        <c:ser>
          <c:idx val="156"/>
          <c:order val="156"/>
          <c:tx>
            <c:strRef>
              <c:f>Weight!$ID$2:$ID$5</c:f>
              <c:strCache>
                <c:ptCount val="1"/>
                <c:pt idx="0">
                  <c:v>Tree House Browsers  - W - 8792</c:v>
                </c:pt>
              </c:strCache>
            </c:strRef>
          </c:tx>
          <c:spPr>
            <a:ln w="28575" cap="rnd">
              <a:solidFill>
                <a:schemeClr val="accent1">
                  <a:lumMod val="50000"/>
                  <a:lumOff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Weight!$ID$6:$ID$10</c:f>
              <c:numCache>
                <c:formatCode>0.0</c:formatCode>
                <c:ptCount val="5"/>
                <c:pt idx="0">
                  <c:v>70.599999999999994</c:v>
                </c:pt>
                <c:pt idx="1">
                  <c:v>73.3</c:v>
                </c:pt>
                <c:pt idx="2">
                  <c:v>70.599999999999994</c:v>
                </c:pt>
                <c:pt idx="3">
                  <c:v>66.400000000000006</c:v>
                </c:pt>
                <c:pt idx="4">
                  <c:v>69</c:v>
                </c:pt>
              </c:numCache>
            </c:numRef>
          </c:val>
          <c:smooth val="0"/>
          <c:extLst>
            <c:ext xmlns:c16="http://schemas.microsoft.com/office/drawing/2014/chart" uri="{C3380CC4-5D6E-409C-BE32-E72D297353CC}">
              <c16:uniqueId val="{00000306-C4C8-48F8-994E-79397C4EADA2}"/>
            </c:ext>
          </c:extLst>
        </c:ser>
        <c:ser>
          <c:idx val="157"/>
          <c:order val="157"/>
          <c:tx>
            <c:strRef>
              <c:f>Weight!$IE$2:$IE$5</c:f>
              <c:strCache>
                <c:ptCount val="1"/>
                <c:pt idx="0">
                  <c:v>Tree House Browsers  - W - 8793</c:v>
                </c:pt>
              </c:strCache>
            </c:strRef>
          </c:tx>
          <c:spPr>
            <a:ln w="28575" cap="rnd">
              <a:solidFill>
                <a:schemeClr val="accent2">
                  <a:lumMod val="50000"/>
                  <a:lumOff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Weight!$IE$6:$IE$10</c:f>
              <c:numCache>
                <c:formatCode>0.0</c:formatCode>
                <c:ptCount val="5"/>
                <c:pt idx="0">
                  <c:v>63.6</c:v>
                </c:pt>
                <c:pt idx="1">
                  <c:v>66</c:v>
                </c:pt>
                <c:pt idx="2">
                  <c:v>62</c:v>
                </c:pt>
                <c:pt idx="3">
                  <c:v>62.6</c:v>
                </c:pt>
                <c:pt idx="4">
                  <c:v>59.2</c:v>
                </c:pt>
              </c:numCache>
            </c:numRef>
          </c:val>
          <c:smooth val="0"/>
          <c:extLst>
            <c:ext xmlns:c16="http://schemas.microsoft.com/office/drawing/2014/chart" uri="{C3380CC4-5D6E-409C-BE32-E72D297353CC}">
              <c16:uniqueId val="{00000307-C4C8-48F8-994E-79397C4EADA2}"/>
            </c:ext>
          </c:extLst>
        </c:ser>
        <c:ser>
          <c:idx val="158"/>
          <c:order val="158"/>
          <c:tx>
            <c:strRef>
              <c:f>Weight!$IF$2:$IF$5</c:f>
              <c:strCache>
                <c:ptCount val="1"/>
                <c:pt idx="0">
                  <c:v>Tree House Browsers  - W - 8794</c:v>
                </c:pt>
              </c:strCache>
            </c:strRef>
          </c:tx>
          <c:spPr>
            <a:ln w="28575" cap="rnd">
              <a:solidFill>
                <a:schemeClr val="accent3">
                  <a:lumMod val="50000"/>
                  <a:lumOff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Weight!$IF$6:$IF$10</c:f>
              <c:numCache>
                <c:formatCode>0.0</c:formatCode>
                <c:ptCount val="5"/>
                <c:pt idx="0">
                  <c:v>57.4</c:v>
                </c:pt>
                <c:pt idx="1">
                  <c:v>65.3</c:v>
                </c:pt>
                <c:pt idx="2">
                  <c:v>68</c:v>
                </c:pt>
                <c:pt idx="3">
                  <c:v>69.8</c:v>
                </c:pt>
                <c:pt idx="4">
                  <c:v>71.2</c:v>
                </c:pt>
              </c:numCache>
            </c:numRef>
          </c:val>
          <c:smooth val="0"/>
          <c:extLst>
            <c:ext xmlns:c16="http://schemas.microsoft.com/office/drawing/2014/chart" uri="{C3380CC4-5D6E-409C-BE32-E72D297353CC}">
              <c16:uniqueId val="{00000308-C4C8-48F8-994E-79397C4EADA2}"/>
            </c:ext>
          </c:extLst>
        </c:ser>
        <c:ser>
          <c:idx val="159"/>
          <c:order val="159"/>
          <c:tx>
            <c:strRef>
              <c:f>Weight!$IG$2:$IG$5</c:f>
              <c:strCache>
                <c:ptCount val="1"/>
                <c:pt idx="0">
                  <c:v>Tree House Browsers  - W - 8795</c:v>
                </c:pt>
              </c:strCache>
            </c:strRef>
          </c:tx>
          <c:spPr>
            <a:ln w="28575" cap="rnd">
              <a:solidFill>
                <a:schemeClr val="accent4">
                  <a:lumMod val="50000"/>
                  <a:lumOff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Weight!$IG$6:$IG$10</c:f>
              <c:numCache>
                <c:formatCode>0.0</c:formatCode>
                <c:ptCount val="5"/>
                <c:pt idx="0">
                  <c:v>69.2</c:v>
                </c:pt>
                <c:pt idx="1">
                  <c:v>76.599999999999994</c:v>
                </c:pt>
                <c:pt idx="2">
                  <c:v>74.2</c:v>
                </c:pt>
                <c:pt idx="3">
                  <c:v>77.599999999999994</c:v>
                </c:pt>
                <c:pt idx="4">
                  <c:v>84.6</c:v>
                </c:pt>
              </c:numCache>
            </c:numRef>
          </c:val>
          <c:smooth val="0"/>
          <c:extLst>
            <c:ext xmlns:c16="http://schemas.microsoft.com/office/drawing/2014/chart" uri="{C3380CC4-5D6E-409C-BE32-E72D297353CC}">
              <c16:uniqueId val="{00000309-C4C8-48F8-994E-79397C4EADA2}"/>
            </c:ext>
          </c:extLst>
        </c:ser>
        <c:ser>
          <c:idx val="160"/>
          <c:order val="160"/>
          <c:tx>
            <c:strRef>
              <c:f>Weight!$IH$2:$IH$5</c:f>
              <c:strCache>
                <c:ptCount val="1"/>
                <c:pt idx="0">
                  <c:v>Tree House Browsers  - W - 8796</c:v>
                </c:pt>
              </c:strCache>
            </c:strRef>
          </c:tx>
          <c:spPr>
            <a:ln w="28575" cap="rnd">
              <a:solidFill>
                <a:schemeClr val="accent5">
                  <a:lumMod val="50000"/>
                  <a:lumOff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Weight!$IH$6:$IH$10</c:f>
              <c:numCache>
                <c:formatCode>0.0</c:formatCode>
                <c:ptCount val="5"/>
                <c:pt idx="0">
                  <c:v>63.6</c:v>
                </c:pt>
                <c:pt idx="1">
                  <c:v>63.6</c:v>
                </c:pt>
                <c:pt idx="2">
                  <c:v>53</c:v>
                </c:pt>
                <c:pt idx="3">
                  <c:v>55.4</c:v>
                </c:pt>
                <c:pt idx="4">
                  <c:v>55</c:v>
                </c:pt>
              </c:numCache>
            </c:numRef>
          </c:val>
          <c:smooth val="0"/>
          <c:extLst>
            <c:ext xmlns:c16="http://schemas.microsoft.com/office/drawing/2014/chart" uri="{C3380CC4-5D6E-409C-BE32-E72D297353CC}">
              <c16:uniqueId val="{0000030A-C4C8-48F8-994E-79397C4EADA2}"/>
            </c:ext>
          </c:extLst>
        </c:ser>
        <c:ser>
          <c:idx val="161"/>
          <c:order val="161"/>
          <c:tx>
            <c:strRef>
              <c:f>Weight!$IK$2:$IK$5</c:f>
              <c:strCache>
                <c:ptCount val="1"/>
                <c:pt idx="0">
                  <c:v>Triple M Kikos - S - 8663</c:v>
                </c:pt>
              </c:strCache>
            </c:strRef>
          </c:tx>
          <c:spPr>
            <a:ln w="28575" cap="rnd">
              <a:solidFill>
                <a:schemeClr val="accent6">
                  <a:lumMod val="50000"/>
                  <a:lumOff val="5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Weight!$IK$6:$IK$10</c:f>
              <c:numCache>
                <c:formatCode>0.0</c:formatCode>
                <c:ptCount val="5"/>
                <c:pt idx="0">
                  <c:v>51.4</c:v>
                </c:pt>
                <c:pt idx="1">
                  <c:v>54.7</c:v>
                </c:pt>
                <c:pt idx="2">
                  <c:v>57</c:v>
                </c:pt>
                <c:pt idx="3">
                  <c:v>61.2</c:v>
                </c:pt>
                <c:pt idx="4">
                  <c:v>63</c:v>
                </c:pt>
              </c:numCache>
            </c:numRef>
          </c:val>
          <c:smooth val="0"/>
          <c:extLst>
            <c:ext xmlns:c16="http://schemas.microsoft.com/office/drawing/2014/chart" uri="{C3380CC4-5D6E-409C-BE32-E72D297353CC}">
              <c16:uniqueId val="{0000030B-C4C8-48F8-994E-79397C4EADA2}"/>
            </c:ext>
          </c:extLst>
        </c:ser>
        <c:ser>
          <c:idx val="162"/>
          <c:order val="162"/>
          <c:tx>
            <c:strRef>
              <c:f>Weight!$IL$2:$IL$5</c:f>
              <c:strCache>
                <c:ptCount val="1"/>
                <c:pt idx="0">
                  <c:v>Triple M Kikos - S - 8664</c:v>
                </c:pt>
              </c:strCache>
            </c:strRef>
          </c:tx>
          <c:spPr>
            <a:ln w="28575" cap="rnd">
              <a:solidFill>
                <a:schemeClr val="accent1"/>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Weight!$IL$6:$IL$10</c:f>
              <c:numCache>
                <c:formatCode>0.0</c:formatCode>
                <c:ptCount val="5"/>
                <c:pt idx="0">
                  <c:v>48.6</c:v>
                </c:pt>
                <c:pt idx="1">
                  <c:v>52.3</c:v>
                </c:pt>
                <c:pt idx="2">
                  <c:v>51.2</c:v>
                </c:pt>
                <c:pt idx="3">
                  <c:v>59.8</c:v>
                </c:pt>
                <c:pt idx="4">
                  <c:v>60.4</c:v>
                </c:pt>
              </c:numCache>
            </c:numRef>
          </c:val>
          <c:smooth val="0"/>
          <c:extLst>
            <c:ext xmlns:c16="http://schemas.microsoft.com/office/drawing/2014/chart" uri="{C3380CC4-5D6E-409C-BE32-E72D297353CC}">
              <c16:uniqueId val="{0000030C-C4C8-48F8-994E-79397C4EADA2}"/>
            </c:ext>
          </c:extLst>
        </c:ser>
        <c:ser>
          <c:idx val="163"/>
          <c:order val="163"/>
          <c:tx>
            <c:strRef>
              <c:f>Weight!$IM$2:$IM$5</c:f>
              <c:strCache>
                <c:ptCount val="1"/>
                <c:pt idx="0">
                  <c:v>Triple M Kikos - S - 8665</c:v>
                </c:pt>
              </c:strCache>
            </c:strRef>
          </c:tx>
          <c:spPr>
            <a:ln w="28575" cap="rnd">
              <a:solidFill>
                <a:schemeClr val="accent2"/>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Weight!$IM$6:$IM$10</c:f>
              <c:numCache>
                <c:formatCode>0.0</c:formatCode>
                <c:ptCount val="5"/>
                <c:pt idx="0">
                  <c:v>49.4</c:v>
                </c:pt>
                <c:pt idx="1">
                  <c:v>52.7</c:v>
                </c:pt>
                <c:pt idx="2">
                  <c:v>48.8</c:v>
                </c:pt>
                <c:pt idx="3">
                  <c:v>51.8</c:v>
                </c:pt>
                <c:pt idx="4">
                  <c:v>54.6</c:v>
                </c:pt>
              </c:numCache>
            </c:numRef>
          </c:val>
          <c:smooth val="0"/>
          <c:extLst>
            <c:ext xmlns:c16="http://schemas.microsoft.com/office/drawing/2014/chart" uri="{C3380CC4-5D6E-409C-BE32-E72D297353CC}">
              <c16:uniqueId val="{0000030D-C4C8-48F8-994E-79397C4EADA2}"/>
            </c:ext>
          </c:extLst>
        </c:ser>
        <c:ser>
          <c:idx val="164"/>
          <c:order val="164"/>
          <c:tx>
            <c:strRef>
              <c:f>Weight!$IN$2:$IN$5</c:f>
              <c:strCache>
                <c:ptCount val="1"/>
                <c:pt idx="0">
                  <c:v>Triple M Kikos - S - 8666</c:v>
                </c:pt>
              </c:strCache>
            </c:strRef>
          </c:tx>
          <c:spPr>
            <a:ln w="28575" cap="rnd">
              <a:solidFill>
                <a:schemeClr val="accent3"/>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Weight!$IN$6:$IN$10</c:f>
              <c:numCache>
                <c:formatCode>0.0</c:formatCode>
                <c:ptCount val="5"/>
                <c:pt idx="0">
                  <c:v>47.4</c:v>
                </c:pt>
                <c:pt idx="1">
                  <c:v>49.9</c:v>
                </c:pt>
                <c:pt idx="2">
                  <c:v>52.4</c:v>
                </c:pt>
                <c:pt idx="3">
                  <c:v>53</c:v>
                </c:pt>
                <c:pt idx="4">
                  <c:v>58.6</c:v>
                </c:pt>
              </c:numCache>
            </c:numRef>
          </c:val>
          <c:smooth val="0"/>
          <c:extLst>
            <c:ext xmlns:c16="http://schemas.microsoft.com/office/drawing/2014/chart" uri="{C3380CC4-5D6E-409C-BE32-E72D297353CC}">
              <c16:uniqueId val="{0000030E-C4C8-48F8-994E-79397C4EADA2}"/>
            </c:ext>
          </c:extLst>
        </c:ser>
        <c:ser>
          <c:idx val="165"/>
          <c:order val="165"/>
          <c:tx>
            <c:strRef>
              <c:f>Weight!$IO$2:$IO$5</c:f>
              <c:strCache>
                <c:ptCount val="1"/>
                <c:pt idx="0">
                  <c:v>Triple M Kikos - S - 8667</c:v>
                </c:pt>
              </c:strCache>
            </c:strRef>
          </c:tx>
          <c:spPr>
            <a:ln w="28575" cap="rnd">
              <a:solidFill>
                <a:schemeClr val="accent4"/>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Weight!$IO$6:$IO$10</c:f>
              <c:numCache>
                <c:formatCode>0.0</c:formatCode>
                <c:ptCount val="5"/>
                <c:pt idx="0">
                  <c:v>43.8</c:v>
                </c:pt>
                <c:pt idx="1">
                  <c:v>48.6</c:v>
                </c:pt>
                <c:pt idx="2">
                  <c:v>47.6</c:v>
                </c:pt>
                <c:pt idx="3">
                  <c:v>52</c:v>
                </c:pt>
                <c:pt idx="4">
                  <c:v>55.2</c:v>
                </c:pt>
              </c:numCache>
            </c:numRef>
          </c:val>
          <c:smooth val="0"/>
          <c:extLst>
            <c:ext xmlns:c16="http://schemas.microsoft.com/office/drawing/2014/chart" uri="{C3380CC4-5D6E-409C-BE32-E72D297353CC}">
              <c16:uniqueId val="{0000030F-C4C8-48F8-994E-79397C4EADA2}"/>
            </c:ext>
          </c:extLst>
        </c:ser>
        <c:ser>
          <c:idx val="166"/>
          <c:order val="166"/>
          <c:tx>
            <c:strRef>
              <c:f>Weight!$IP$2:$IP$5</c:f>
              <c:strCache>
                <c:ptCount val="1"/>
                <c:pt idx="0">
                  <c:v>Triple M Kikos - S - 8668</c:v>
                </c:pt>
              </c:strCache>
            </c:strRef>
          </c:tx>
          <c:spPr>
            <a:ln w="28575" cap="rnd">
              <a:solidFill>
                <a:schemeClr val="accent5"/>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Weight!$IP$6:$IP$10</c:f>
              <c:numCache>
                <c:formatCode>0.0</c:formatCode>
                <c:ptCount val="5"/>
                <c:pt idx="0">
                  <c:v>50.4</c:v>
                </c:pt>
                <c:pt idx="1">
                  <c:v>48.3</c:v>
                </c:pt>
                <c:pt idx="2">
                  <c:v>45.6</c:v>
                </c:pt>
                <c:pt idx="3">
                  <c:v>51.6</c:v>
                </c:pt>
                <c:pt idx="4">
                  <c:v>58.2</c:v>
                </c:pt>
              </c:numCache>
            </c:numRef>
          </c:val>
          <c:smooth val="0"/>
          <c:extLst>
            <c:ext xmlns:c16="http://schemas.microsoft.com/office/drawing/2014/chart" uri="{C3380CC4-5D6E-409C-BE32-E72D297353CC}">
              <c16:uniqueId val="{00000310-C4C8-48F8-994E-79397C4EADA2}"/>
            </c:ext>
          </c:extLst>
        </c:ser>
        <c:ser>
          <c:idx val="167"/>
          <c:order val="167"/>
          <c:tx>
            <c:strRef>
              <c:f>Weight!$IS$2:$IS$5</c:f>
              <c:strCache>
                <c:ptCount val="1"/>
                <c:pt idx="0">
                  <c:v>Two One Seven Farms - S - 8699</c:v>
                </c:pt>
              </c:strCache>
            </c:strRef>
          </c:tx>
          <c:spPr>
            <a:ln w="28575" cap="rnd">
              <a:solidFill>
                <a:schemeClr val="accent6"/>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Weight!$IS$6:$IS$10</c:f>
              <c:numCache>
                <c:formatCode>0.0</c:formatCode>
                <c:ptCount val="5"/>
                <c:pt idx="0">
                  <c:v>40.200000000000003</c:v>
                </c:pt>
                <c:pt idx="1">
                  <c:v>41.5</c:v>
                </c:pt>
                <c:pt idx="2">
                  <c:v>43.4</c:v>
                </c:pt>
                <c:pt idx="3">
                  <c:v>45.2</c:v>
                </c:pt>
                <c:pt idx="4">
                  <c:v>47.8</c:v>
                </c:pt>
              </c:numCache>
            </c:numRef>
          </c:val>
          <c:smooth val="0"/>
          <c:extLst>
            <c:ext xmlns:c16="http://schemas.microsoft.com/office/drawing/2014/chart" uri="{C3380CC4-5D6E-409C-BE32-E72D297353CC}">
              <c16:uniqueId val="{00000311-C4C8-48F8-994E-79397C4EADA2}"/>
            </c:ext>
          </c:extLst>
        </c:ser>
        <c:ser>
          <c:idx val="168"/>
          <c:order val="168"/>
          <c:tx>
            <c:strRef>
              <c:f>Weight!$IT$2:$IT$5</c:f>
              <c:strCache>
                <c:ptCount val="1"/>
                <c:pt idx="0">
                  <c:v>Two One Seven Farms - S - 8710</c:v>
                </c:pt>
              </c:strCache>
            </c:strRef>
          </c:tx>
          <c:spPr>
            <a:ln w="28575" cap="rnd">
              <a:solidFill>
                <a:schemeClr val="accent1">
                  <a:lumMod val="6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Weight!$IT$6:$IT$10</c:f>
              <c:numCache>
                <c:formatCode>0.0</c:formatCode>
                <c:ptCount val="5"/>
                <c:pt idx="0">
                  <c:v>38.200000000000003</c:v>
                </c:pt>
                <c:pt idx="1">
                  <c:v>40</c:v>
                </c:pt>
                <c:pt idx="2">
                  <c:v>35.799999999999997</c:v>
                </c:pt>
                <c:pt idx="3">
                  <c:v>35.6</c:v>
                </c:pt>
                <c:pt idx="4">
                  <c:v>37.4</c:v>
                </c:pt>
              </c:numCache>
            </c:numRef>
          </c:val>
          <c:smooth val="0"/>
          <c:extLst>
            <c:ext xmlns:c16="http://schemas.microsoft.com/office/drawing/2014/chart" uri="{C3380CC4-5D6E-409C-BE32-E72D297353CC}">
              <c16:uniqueId val="{00000312-C4C8-48F8-994E-79397C4EADA2}"/>
            </c:ext>
          </c:extLst>
        </c:ser>
        <c:ser>
          <c:idx val="169"/>
          <c:order val="169"/>
          <c:tx>
            <c:strRef>
              <c:f>Weight!$IV$2:$IV$5</c:f>
              <c:strCache>
                <c:ptCount val="1"/>
                <c:pt idx="0">
                  <c:v>Two One Seven Farms - W - 8814</c:v>
                </c:pt>
              </c:strCache>
            </c:strRef>
          </c:tx>
          <c:spPr>
            <a:ln w="28575" cap="rnd">
              <a:solidFill>
                <a:schemeClr val="accent2">
                  <a:lumMod val="6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Weight!$IV$6:$IV$10</c:f>
              <c:numCache>
                <c:formatCode>0.0</c:formatCode>
                <c:ptCount val="5"/>
                <c:pt idx="0">
                  <c:v>47</c:v>
                </c:pt>
                <c:pt idx="1">
                  <c:v>50.7</c:v>
                </c:pt>
                <c:pt idx="2">
                  <c:v>49</c:v>
                </c:pt>
                <c:pt idx="3">
                  <c:v>53.4</c:v>
                </c:pt>
                <c:pt idx="4">
                  <c:v>53.8</c:v>
                </c:pt>
              </c:numCache>
            </c:numRef>
          </c:val>
          <c:smooth val="0"/>
          <c:extLst>
            <c:ext xmlns:c16="http://schemas.microsoft.com/office/drawing/2014/chart" uri="{C3380CC4-5D6E-409C-BE32-E72D297353CC}">
              <c16:uniqueId val="{00000313-C4C8-48F8-994E-79397C4EADA2}"/>
            </c:ext>
          </c:extLst>
        </c:ser>
        <c:ser>
          <c:idx val="170"/>
          <c:order val="170"/>
          <c:tx>
            <c:strRef>
              <c:f>Weight!$IW$2:$IW$5</c:f>
              <c:strCache>
                <c:ptCount val="1"/>
                <c:pt idx="0">
                  <c:v>Two One Seven Farms - W - 8815</c:v>
                </c:pt>
              </c:strCache>
            </c:strRef>
          </c:tx>
          <c:spPr>
            <a:ln w="28575" cap="rnd">
              <a:solidFill>
                <a:schemeClr val="accent3">
                  <a:lumMod val="6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Weight!$IW$6:$IW$10</c:f>
              <c:numCache>
                <c:formatCode>0.0</c:formatCode>
                <c:ptCount val="5"/>
                <c:pt idx="0">
                  <c:v>47</c:v>
                </c:pt>
                <c:pt idx="1">
                  <c:v>48.9</c:v>
                </c:pt>
                <c:pt idx="2">
                  <c:v>48.8</c:v>
                </c:pt>
                <c:pt idx="3">
                  <c:v>50.2</c:v>
                </c:pt>
                <c:pt idx="4">
                  <c:v>50.4</c:v>
                </c:pt>
              </c:numCache>
            </c:numRef>
          </c:val>
          <c:smooth val="0"/>
          <c:extLst>
            <c:ext xmlns:c16="http://schemas.microsoft.com/office/drawing/2014/chart" uri="{C3380CC4-5D6E-409C-BE32-E72D297353CC}">
              <c16:uniqueId val="{00000314-C4C8-48F8-994E-79397C4EADA2}"/>
            </c:ext>
          </c:extLst>
        </c:ser>
        <c:ser>
          <c:idx val="171"/>
          <c:order val="171"/>
          <c:tx>
            <c:strRef>
              <c:f>Weight!$IZ$2:$IZ$5</c:f>
              <c:strCache>
                <c:ptCount val="1"/>
                <c:pt idx="0">
                  <c:v>Warriors Path Kikos - S - 8712</c:v>
                </c:pt>
              </c:strCache>
            </c:strRef>
          </c:tx>
          <c:spPr>
            <a:ln w="28575" cap="rnd">
              <a:solidFill>
                <a:schemeClr val="accent4">
                  <a:lumMod val="6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Weight!$IZ$6:$IZ$10</c:f>
              <c:numCache>
                <c:formatCode>0.0</c:formatCode>
                <c:ptCount val="5"/>
                <c:pt idx="0">
                  <c:v>60.2</c:v>
                </c:pt>
                <c:pt idx="1">
                  <c:v>64.099999999999994</c:v>
                </c:pt>
                <c:pt idx="2">
                  <c:v>64.8</c:v>
                </c:pt>
                <c:pt idx="3">
                  <c:v>69.2</c:v>
                </c:pt>
                <c:pt idx="4">
                  <c:v>75.599999999999994</c:v>
                </c:pt>
              </c:numCache>
            </c:numRef>
          </c:val>
          <c:smooth val="0"/>
          <c:extLst>
            <c:ext xmlns:c16="http://schemas.microsoft.com/office/drawing/2014/chart" uri="{C3380CC4-5D6E-409C-BE32-E72D297353CC}">
              <c16:uniqueId val="{00000315-C4C8-48F8-994E-79397C4EADA2}"/>
            </c:ext>
          </c:extLst>
        </c:ser>
        <c:ser>
          <c:idx val="172"/>
          <c:order val="172"/>
          <c:tx>
            <c:strRef>
              <c:f>Weight!$JA$2:$JA$5</c:f>
              <c:strCache>
                <c:ptCount val="1"/>
                <c:pt idx="0">
                  <c:v>Warriors Path Kikos - S - 8713</c:v>
                </c:pt>
              </c:strCache>
            </c:strRef>
          </c:tx>
          <c:spPr>
            <a:ln w="28575" cap="rnd">
              <a:solidFill>
                <a:schemeClr val="accent5">
                  <a:lumMod val="6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Weight!$JA$6:$JA$10</c:f>
              <c:numCache>
                <c:formatCode>0.0</c:formatCode>
                <c:ptCount val="5"/>
                <c:pt idx="0">
                  <c:v>64.599999999999994</c:v>
                </c:pt>
                <c:pt idx="1">
                  <c:v>64.8</c:v>
                </c:pt>
                <c:pt idx="2">
                  <c:v>65.400000000000006</c:v>
                </c:pt>
                <c:pt idx="3">
                  <c:v>77</c:v>
                </c:pt>
                <c:pt idx="4">
                  <c:v>80</c:v>
                </c:pt>
              </c:numCache>
            </c:numRef>
          </c:val>
          <c:smooth val="0"/>
          <c:extLst>
            <c:ext xmlns:c16="http://schemas.microsoft.com/office/drawing/2014/chart" uri="{C3380CC4-5D6E-409C-BE32-E72D297353CC}">
              <c16:uniqueId val="{00000316-C4C8-48F8-994E-79397C4EADA2}"/>
            </c:ext>
          </c:extLst>
        </c:ser>
        <c:ser>
          <c:idx val="173"/>
          <c:order val="173"/>
          <c:tx>
            <c:strRef>
              <c:f>Weight!$JB$2:$JB$5</c:f>
              <c:strCache>
                <c:ptCount val="1"/>
                <c:pt idx="0">
                  <c:v>Warriors Path Kikos - S - 8714</c:v>
                </c:pt>
              </c:strCache>
            </c:strRef>
          </c:tx>
          <c:spPr>
            <a:ln w="28575" cap="rnd">
              <a:solidFill>
                <a:schemeClr val="accent6">
                  <a:lumMod val="6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Weight!$JB$6:$JB$10</c:f>
              <c:numCache>
                <c:formatCode>0.0</c:formatCode>
                <c:ptCount val="5"/>
                <c:pt idx="0">
                  <c:v>48.6</c:v>
                </c:pt>
                <c:pt idx="1">
                  <c:v>54.9</c:v>
                </c:pt>
                <c:pt idx="2">
                  <c:v>57</c:v>
                </c:pt>
                <c:pt idx="3">
                  <c:v>67.2</c:v>
                </c:pt>
                <c:pt idx="4">
                  <c:v>70.400000000000006</c:v>
                </c:pt>
              </c:numCache>
            </c:numRef>
          </c:val>
          <c:smooth val="0"/>
          <c:extLst>
            <c:ext xmlns:c16="http://schemas.microsoft.com/office/drawing/2014/chart" uri="{C3380CC4-5D6E-409C-BE32-E72D297353CC}">
              <c16:uniqueId val="{00000317-C4C8-48F8-994E-79397C4EADA2}"/>
            </c:ext>
          </c:extLst>
        </c:ser>
        <c:ser>
          <c:idx val="174"/>
          <c:order val="174"/>
          <c:tx>
            <c:strRef>
              <c:f>Weight!$JC$2:$JC$5</c:f>
              <c:strCache>
                <c:ptCount val="1"/>
                <c:pt idx="0">
                  <c:v>Warriors Path Kikos - S - 8715</c:v>
                </c:pt>
              </c:strCache>
            </c:strRef>
          </c:tx>
          <c:spPr>
            <a:ln w="28575" cap="rnd">
              <a:solidFill>
                <a:schemeClr val="accent1">
                  <a:lumMod val="80000"/>
                  <a:lumOff val="2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Weight!$JC$6:$JC$10</c:f>
              <c:numCache>
                <c:formatCode>0.0</c:formatCode>
                <c:ptCount val="5"/>
                <c:pt idx="0">
                  <c:v>49.4</c:v>
                </c:pt>
                <c:pt idx="1">
                  <c:v>51.599999999999994</c:v>
                </c:pt>
                <c:pt idx="2">
                  <c:v>49</c:v>
                </c:pt>
                <c:pt idx="3">
                  <c:v>54.4</c:v>
                </c:pt>
                <c:pt idx="4">
                  <c:v>58.4</c:v>
                </c:pt>
              </c:numCache>
            </c:numRef>
          </c:val>
          <c:smooth val="0"/>
          <c:extLst>
            <c:ext xmlns:c16="http://schemas.microsoft.com/office/drawing/2014/chart" uri="{C3380CC4-5D6E-409C-BE32-E72D297353CC}">
              <c16:uniqueId val="{00000318-C4C8-48F8-994E-79397C4EADA2}"/>
            </c:ext>
          </c:extLst>
        </c:ser>
        <c:ser>
          <c:idx val="175"/>
          <c:order val="175"/>
          <c:tx>
            <c:strRef>
              <c:f>Weight!$JD$2:$JD$5</c:f>
              <c:strCache>
                <c:ptCount val="1"/>
                <c:pt idx="0">
                  <c:v>Warriors Path Kikos - S - 8716</c:v>
                </c:pt>
              </c:strCache>
            </c:strRef>
          </c:tx>
          <c:spPr>
            <a:ln w="28575" cap="rnd">
              <a:solidFill>
                <a:schemeClr val="accent2">
                  <a:lumMod val="80000"/>
                  <a:lumOff val="2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Weight!$JD$6:$JD$10</c:f>
              <c:numCache>
                <c:formatCode>0.0</c:formatCode>
                <c:ptCount val="5"/>
                <c:pt idx="0">
                  <c:v>45.8</c:v>
                </c:pt>
                <c:pt idx="1">
                  <c:v>51.5</c:v>
                </c:pt>
                <c:pt idx="2">
                  <c:v>51.2</c:v>
                </c:pt>
                <c:pt idx="3">
                  <c:v>56.4</c:v>
                </c:pt>
                <c:pt idx="4">
                  <c:v>63.8</c:v>
                </c:pt>
              </c:numCache>
            </c:numRef>
          </c:val>
          <c:smooth val="0"/>
          <c:extLst>
            <c:ext xmlns:c16="http://schemas.microsoft.com/office/drawing/2014/chart" uri="{C3380CC4-5D6E-409C-BE32-E72D297353CC}">
              <c16:uniqueId val="{00000319-C4C8-48F8-994E-79397C4EADA2}"/>
            </c:ext>
          </c:extLst>
        </c:ser>
        <c:ser>
          <c:idx val="176"/>
          <c:order val="176"/>
          <c:tx>
            <c:strRef>
              <c:f>Weight!$JF$2:$JF$5</c:f>
              <c:strCache>
                <c:ptCount val="1"/>
                <c:pt idx="0">
                  <c:v>Warriors Path Kikos - W - 8827</c:v>
                </c:pt>
              </c:strCache>
            </c:strRef>
          </c:tx>
          <c:spPr>
            <a:ln w="28575" cap="rnd">
              <a:solidFill>
                <a:schemeClr val="accent3">
                  <a:lumMod val="80000"/>
                  <a:lumOff val="2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Weight!$JF$6:$JF$10</c:f>
              <c:numCache>
                <c:formatCode>0.0</c:formatCode>
                <c:ptCount val="5"/>
                <c:pt idx="0">
                  <c:v>44.6</c:v>
                </c:pt>
                <c:pt idx="1">
                  <c:v>48.6</c:v>
                </c:pt>
                <c:pt idx="2">
                  <c:v>49.4</c:v>
                </c:pt>
                <c:pt idx="3">
                  <c:v>51.6</c:v>
                </c:pt>
                <c:pt idx="4">
                  <c:v>59</c:v>
                </c:pt>
              </c:numCache>
            </c:numRef>
          </c:val>
          <c:smooth val="0"/>
          <c:extLst>
            <c:ext xmlns:c16="http://schemas.microsoft.com/office/drawing/2014/chart" uri="{C3380CC4-5D6E-409C-BE32-E72D297353CC}">
              <c16:uniqueId val="{0000031A-C4C8-48F8-994E-79397C4EADA2}"/>
            </c:ext>
          </c:extLst>
        </c:ser>
        <c:ser>
          <c:idx val="177"/>
          <c:order val="177"/>
          <c:tx>
            <c:strRef>
              <c:f>Weight!$JI$2:$JI$5</c:f>
              <c:strCache>
                <c:ptCount val="1"/>
                <c:pt idx="0">
                  <c:v>Willis Farm  - W - 8797</c:v>
                </c:pt>
              </c:strCache>
            </c:strRef>
          </c:tx>
          <c:spPr>
            <a:ln w="28575" cap="rnd">
              <a:solidFill>
                <a:schemeClr val="accent4">
                  <a:lumMod val="80000"/>
                  <a:lumOff val="2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Weight!$JI$6:$JI$10</c:f>
              <c:numCache>
                <c:formatCode>0.0</c:formatCode>
                <c:ptCount val="5"/>
                <c:pt idx="0">
                  <c:v>51.4</c:v>
                </c:pt>
                <c:pt idx="1">
                  <c:v>56.2</c:v>
                </c:pt>
                <c:pt idx="2">
                  <c:v>49.2</c:v>
                </c:pt>
                <c:pt idx="3">
                  <c:v>52</c:v>
                </c:pt>
                <c:pt idx="4">
                  <c:v>52</c:v>
                </c:pt>
              </c:numCache>
            </c:numRef>
          </c:val>
          <c:smooth val="0"/>
          <c:extLst>
            <c:ext xmlns:c16="http://schemas.microsoft.com/office/drawing/2014/chart" uri="{C3380CC4-5D6E-409C-BE32-E72D297353CC}">
              <c16:uniqueId val="{0000031B-C4C8-48F8-994E-79397C4EADA2}"/>
            </c:ext>
          </c:extLst>
        </c:ser>
        <c:ser>
          <c:idx val="178"/>
          <c:order val="178"/>
          <c:tx>
            <c:strRef>
              <c:f>Weight!$JJ$2:$JJ$5</c:f>
              <c:strCache>
                <c:ptCount val="1"/>
                <c:pt idx="0">
                  <c:v>Willis Farm  - W - 8798</c:v>
                </c:pt>
              </c:strCache>
            </c:strRef>
          </c:tx>
          <c:spPr>
            <a:ln w="28575" cap="rnd">
              <a:solidFill>
                <a:schemeClr val="accent5">
                  <a:lumMod val="80000"/>
                  <a:lumOff val="2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Weight!$JJ$6:$JJ$10</c:f>
              <c:numCache>
                <c:formatCode>0.0</c:formatCode>
                <c:ptCount val="5"/>
                <c:pt idx="0">
                  <c:v>50.4</c:v>
                </c:pt>
                <c:pt idx="1">
                  <c:v>52</c:v>
                </c:pt>
                <c:pt idx="2">
                  <c:v>52.2</c:v>
                </c:pt>
                <c:pt idx="3">
                  <c:v>56</c:v>
                </c:pt>
                <c:pt idx="4">
                  <c:v>63.2</c:v>
                </c:pt>
              </c:numCache>
            </c:numRef>
          </c:val>
          <c:smooth val="0"/>
          <c:extLst>
            <c:ext xmlns:c16="http://schemas.microsoft.com/office/drawing/2014/chart" uri="{C3380CC4-5D6E-409C-BE32-E72D297353CC}">
              <c16:uniqueId val="{0000031C-C4C8-48F8-994E-79397C4EADA2}"/>
            </c:ext>
          </c:extLst>
        </c:ser>
        <c:ser>
          <c:idx val="179"/>
          <c:order val="179"/>
          <c:tx>
            <c:strRef>
              <c:f>Weight!$JM$2:$JM$5</c:f>
              <c:strCache>
                <c:ptCount val="1"/>
                <c:pt idx="0">
                  <c:v>Zink Berry farm &amp; Kiko Goats  - S - 8635</c:v>
                </c:pt>
              </c:strCache>
            </c:strRef>
          </c:tx>
          <c:spPr>
            <a:ln w="28575" cap="rnd">
              <a:solidFill>
                <a:schemeClr val="accent6">
                  <a:lumMod val="80000"/>
                  <a:lumOff val="2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Weight!$JM$6:$JM$10</c:f>
              <c:numCache>
                <c:formatCode>0.0</c:formatCode>
                <c:ptCount val="5"/>
                <c:pt idx="0">
                  <c:v>68</c:v>
                </c:pt>
                <c:pt idx="1">
                  <c:v>61.6</c:v>
                </c:pt>
                <c:pt idx="2">
                  <c:v>66</c:v>
                </c:pt>
                <c:pt idx="3">
                  <c:v>68</c:v>
                </c:pt>
                <c:pt idx="4">
                  <c:v>72.400000000000006</c:v>
                </c:pt>
              </c:numCache>
            </c:numRef>
          </c:val>
          <c:smooth val="0"/>
          <c:extLst>
            <c:ext xmlns:c16="http://schemas.microsoft.com/office/drawing/2014/chart" uri="{C3380CC4-5D6E-409C-BE32-E72D297353CC}">
              <c16:uniqueId val="{0000031D-C4C8-48F8-994E-79397C4EADA2}"/>
            </c:ext>
          </c:extLst>
        </c:ser>
        <c:ser>
          <c:idx val="180"/>
          <c:order val="180"/>
          <c:tx>
            <c:strRef>
              <c:f>Weight!$JN$2:$JN$5</c:f>
              <c:strCache>
                <c:ptCount val="1"/>
                <c:pt idx="0">
                  <c:v>Zink Berry farm &amp; Kiko Goats  - S - 8636</c:v>
                </c:pt>
              </c:strCache>
            </c:strRef>
          </c:tx>
          <c:spPr>
            <a:ln w="28575" cap="rnd">
              <a:solidFill>
                <a:schemeClr val="accent1">
                  <a:lumMod val="8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Weight!$JN$6:$JN$10</c:f>
              <c:numCache>
                <c:formatCode>0.0</c:formatCode>
                <c:ptCount val="5"/>
                <c:pt idx="0">
                  <c:v>54.6</c:v>
                </c:pt>
                <c:pt idx="1">
                  <c:v>57.1</c:v>
                </c:pt>
                <c:pt idx="2">
                  <c:v>62.4</c:v>
                </c:pt>
                <c:pt idx="3">
                  <c:v>65.8</c:v>
                </c:pt>
                <c:pt idx="4">
                  <c:v>73.400000000000006</c:v>
                </c:pt>
              </c:numCache>
            </c:numRef>
          </c:val>
          <c:smooth val="0"/>
          <c:extLst>
            <c:ext xmlns:c16="http://schemas.microsoft.com/office/drawing/2014/chart" uri="{C3380CC4-5D6E-409C-BE32-E72D297353CC}">
              <c16:uniqueId val="{0000031E-C4C8-48F8-994E-79397C4EADA2}"/>
            </c:ext>
          </c:extLst>
        </c:ser>
        <c:ser>
          <c:idx val="181"/>
          <c:order val="181"/>
          <c:tx>
            <c:strRef>
              <c:f>Weight!$JO$2:$JO$5</c:f>
              <c:strCache>
                <c:ptCount val="1"/>
                <c:pt idx="0">
                  <c:v>Zink Berry farm &amp; Kiko Goats  - S - 8637</c:v>
                </c:pt>
              </c:strCache>
            </c:strRef>
          </c:tx>
          <c:spPr>
            <a:ln w="28575" cap="rnd">
              <a:solidFill>
                <a:schemeClr val="accent2">
                  <a:lumMod val="8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Weight!$JO$6:$JO$10</c:f>
              <c:numCache>
                <c:formatCode>0.0</c:formatCode>
                <c:ptCount val="5"/>
                <c:pt idx="0">
                  <c:v>58</c:v>
                </c:pt>
                <c:pt idx="1">
                  <c:v>57.1</c:v>
                </c:pt>
                <c:pt idx="2">
                  <c:v>56.6</c:v>
                </c:pt>
                <c:pt idx="3">
                  <c:v>63</c:v>
                </c:pt>
                <c:pt idx="4">
                  <c:v>62.6</c:v>
                </c:pt>
              </c:numCache>
            </c:numRef>
          </c:val>
          <c:smooth val="0"/>
          <c:extLst>
            <c:ext xmlns:c16="http://schemas.microsoft.com/office/drawing/2014/chart" uri="{C3380CC4-5D6E-409C-BE32-E72D297353CC}">
              <c16:uniqueId val="{0000031F-C4C8-48F8-994E-79397C4EADA2}"/>
            </c:ext>
          </c:extLst>
        </c:ser>
        <c:ser>
          <c:idx val="182"/>
          <c:order val="182"/>
          <c:tx>
            <c:strRef>
              <c:f>Weight!$JP$2:$JP$5</c:f>
              <c:strCache>
                <c:ptCount val="1"/>
                <c:pt idx="0">
                  <c:v>Zink Berry farm &amp; Kiko Goats  - S - 8639</c:v>
                </c:pt>
              </c:strCache>
            </c:strRef>
          </c:tx>
          <c:spPr>
            <a:ln w="28575" cap="rnd">
              <a:solidFill>
                <a:schemeClr val="accent3">
                  <a:lumMod val="8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Weight!$JP$6:$JP$10</c:f>
              <c:numCache>
                <c:formatCode>0.0</c:formatCode>
                <c:ptCount val="5"/>
                <c:pt idx="0">
                  <c:v>60.4</c:v>
                </c:pt>
                <c:pt idx="1">
                  <c:v>59.1</c:v>
                </c:pt>
                <c:pt idx="2">
                  <c:v>59.2</c:v>
                </c:pt>
                <c:pt idx="3">
                  <c:v>63.2</c:v>
                </c:pt>
                <c:pt idx="4">
                  <c:v>67</c:v>
                </c:pt>
              </c:numCache>
            </c:numRef>
          </c:val>
          <c:smooth val="0"/>
          <c:extLst>
            <c:ext xmlns:c16="http://schemas.microsoft.com/office/drawing/2014/chart" uri="{C3380CC4-5D6E-409C-BE32-E72D297353CC}">
              <c16:uniqueId val="{00000320-C4C8-48F8-994E-79397C4EADA2}"/>
            </c:ext>
          </c:extLst>
        </c:ser>
        <c:ser>
          <c:idx val="183"/>
          <c:order val="183"/>
          <c:tx>
            <c:strRef>
              <c:f>Weight!$JQ$2:$JQ$5</c:f>
              <c:strCache>
                <c:ptCount val="1"/>
                <c:pt idx="0">
                  <c:v>Zink Berry farm &amp; Kiko Goats  - S - 8640</c:v>
                </c:pt>
              </c:strCache>
            </c:strRef>
          </c:tx>
          <c:spPr>
            <a:ln w="28575" cap="rnd">
              <a:solidFill>
                <a:schemeClr val="accent4">
                  <a:lumMod val="8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Weight!$JQ$6:$JQ$10</c:f>
              <c:numCache>
                <c:formatCode>0.0</c:formatCode>
                <c:ptCount val="5"/>
                <c:pt idx="0">
                  <c:v>55.4</c:v>
                </c:pt>
                <c:pt idx="1">
                  <c:v>62.5</c:v>
                </c:pt>
                <c:pt idx="2">
                  <c:v>66.400000000000006</c:v>
                </c:pt>
                <c:pt idx="3">
                  <c:v>72.400000000000006</c:v>
                </c:pt>
                <c:pt idx="4">
                  <c:v>79.2</c:v>
                </c:pt>
              </c:numCache>
            </c:numRef>
          </c:val>
          <c:smooth val="0"/>
          <c:extLst>
            <c:ext xmlns:c16="http://schemas.microsoft.com/office/drawing/2014/chart" uri="{C3380CC4-5D6E-409C-BE32-E72D297353CC}">
              <c16:uniqueId val="{00000321-C4C8-48F8-994E-79397C4EADA2}"/>
            </c:ext>
          </c:extLst>
        </c:ser>
        <c:ser>
          <c:idx val="184"/>
          <c:order val="184"/>
          <c:tx>
            <c:strRef>
              <c:f>Weight!$JR$2:$JR$5</c:f>
              <c:strCache>
                <c:ptCount val="1"/>
                <c:pt idx="0">
                  <c:v>Zink Berry farm &amp; Kiko Goats  - S - 8641</c:v>
                </c:pt>
              </c:strCache>
            </c:strRef>
          </c:tx>
          <c:spPr>
            <a:ln w="28575" cap="rnd">
              <a:solidFill>
                <a:schemeClr val="accent5">
                  <a:lumMod val="8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Weight!$JR$6:$JR$10</c:f>
              <c:numCache>
                <c:formatCode>0.0</c:formatCode>
                <c:ptCount val="5"/>
                <c:pt idx="0">
                  <c:v>63</c:v>
                </c:pt>
                <c:pt idx="1">
                  <c:v>64</c:v>
                </c:pt>
                <c:pt idx="2">
                  <c:v>64</c:v>
                </c:pt>
                <c:pt idx="3">
                  <c:v>67.2</c:v>
                </c:pt>
                <c:pt idx="4">
                  <c:v>73.8</c:v>
                </c:pt>
              </c:numCache>
            </c:numRef>
          </c:val>
          <c:smooth val="0"/>
          <c:extLst>
            <c:ext xmlns:c16="http://schemas.microsoft.com/office/drawing/2014/chart" uri="{C3380CC4-5D6E-409C-BE32-E72D297353CC}">
              <c16:uniqueId val="{00000322-C4C8-48F8-994E-79397C4EADA2}"/>
            </c:ext>
          </c:extLst>
        </c:ser>
        <c:ser>
          <c:idx val="185"/>
          <c:order val="185"/>
          <c:tx>
            <c:strRef>
              <c:f>Weight!$JS$2:$JS$5</c:f>
              <c:strCache>
                <c:ptCount val="1"/>
                <c:pt idx="0">
                  <c:v>Zink Berry farm &amp; Kiko Goats  - S - 8642</c:v>
                </c:pt>
              </c:strCache>
            </c:strRef>
          </c:tx>
          <c:spPr>
            <a:ln w="28575" cap="rnd">
              <a:solidFill>
                <a:schemeClr val="accent6">
                  <a:lumMod val="8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Weight!$JS$6:$JS$10</c:f>
              <c:numCache>
                <c:formatCode>0.0</c:formatCode>
                <c:ptCount val="5"/>
                <c:pt idx="0">
                  <c:v>46.4</c:v>
                </c:pt>
                <c:pt idx="1">
                  <c:v>51.1</c:v>
                </c:pt>
                <c:pt idx="2">
                  <c:v>52.4</c:v>
                </c:pt>
                <c:pt idx="3">
                  <c:v>59.2</c:v>
                </c:pt>
                <c:pt idx="4">
                  <c:v>68.8</c:v>
                </c:pt>
              </c:numCache>
            </c:numRef>
          </c:val>
          <c:smooth val="0"/>
          <c:extLst>
            <c:ext xmlns:c16="http://schemas.microsoft.com/office/drawing/2014/chart" uri="{C3380CC4-5D6E-409C-BE32-E72D297353CC}">
              <c16:uniqueId val="{00000323-C4C8-48F8-994E-79397C4EADA2}"/>
            </c:ext>
          </c:extLst>
        </c:ser>
        <c:ser>
          <c:idx val="186"/>
          <c:order val="186"/>
          <c:tx>
            <c:strRef>
              <c:f>Weight!$JU$2:$JU$5</c:f>
              <c:strCache>
                <c:ptCount val="1"/>
                <c:pt idx="0">
                  <c:v>Zink Berry farm &amp; Kiko Goats  - W - 8752</c:v>
                </c:pt>
              </c:strCache>
            </c:strRef>
          </c:tx>
          <c:spPr>
            <a:ln w="28575" cap="rnd">
              <a:solidFill>
                <a:schemeClr val="accent1">
                  <a:lumMod val="60000"/>
                  <a:lumOff val="40000"/>
                </a:schemeClr>
              </a:solidFill>
              <a:round/>
            </a:ln>
            <a:effectLst/>
          </c:spPr>
          <c:marker>
            <c:symbol val="none"/>
          </c:marker>
          <c:cat>
            <c:strRef>
              <c:f>Weight!$A$6:$A$10</c:f>
              <c:strCache>
                <c:ptCount val="5"/>
                <c:pt idx="0">
                  <c:v>Average of Arrival Weight</c:v>
                </c:pt>
                <c:pt idx="1">
                  <c:v>Average of On Test WT (6/9)</c:v>
                </c:pt>
                <c:pt idx="2">
                  <c:v>Average of Week 2 WT (6/23)</c:v>
                </c:pt>
                <c:pt idx="3">
                  <c:v>Average of Week 4 WT (7/7)</c:v>
                </c:pt>
                <c:pt idx="4">
                  <c:v>Average of Week 6 WT (7/21)</c:v>
                </c:pt>
              </c:strCache>
            </c:strRef>
          </c:cat>
          <c:val>
            <c:numRef>
              <c:f>Weight!$JU$6:$JU$10</c:f>
              <c:numCache>
                <c:formatCode>0.0</c:formatCode>
                <c:ptCount val="5"/>
                <c:pt idx="0">
                  <c:v>62.2</c:v>
                </c:pt>
                <c:pt idx="1">
                  <c:v>60.4</c:v>
                </c:pt>
                <c:pt idx="2">
                  <c:v>62.6</c:v>
                </c:pt>
                <c:pt idx="3">
                  <c:v>68</c:v>
                </c:pt>
                <c:pt idx="4">
                  <c:v>76.400000000000006</c:v>
                </c:pt>
              </c:numCache>
            </c:numRef>
          </c:val>
          <c:smooth val="0"/>
          <c:extLst>
            <c:ext xmlns:c16="http://schemas.microsoft.com/office/drawing/2014/chart" uri="{C3380CC4-5D6E-409C-BE32-E72D297353CC}">
              <c16:uniqueId val="{00000324-C4C8-48F8-994E-79397C4EADA2}"/>
            </c:ext>
          </c:extLst>
        </c:ser>
        <c:dLbls>
          <c:showLegendKey val="0"/>
          <c:showVal val="0"/>
          <c:showCatName val="0"/>
          <c:showSerName val="0"/>
          <c:showPercent val="0"/>
          <c:showBubbleSize val="0"/>
        </c:dLbls>
        <c:smooth val="0"/>
        <c:axId val="549469840"/>
        <c:axId val="549475120"/>
      </c:lineChart>
      <c:catAx>
        <c:axId val="549469840"/>
        <c:scaling>
          <c:orientation val="minMax"/>
        </c:scaling>
        <c:delete val="0"/>
        <c:axPos val="b"/>
        <c:numFmt formatCode="General" sourceLinked="1"/>
        <c:majorTickMark val="none"/>
        <c:minorTickMark val="out"/>
        <c:tickLblPos val="nextTo"/>
        <c:spPr>
          <a:noFill/>
          <a:ln w="19050" cap="flat" cmpd="sng" algn="ctr">
            <a:solidFill>
              <a:schemeClr val="tx1"/>
            </a:solidFill>
            <a:round/>
          </a:ln>
          <a:effectLst/>
        </c:spPr>
        <c:txPr>
          <a:bodyPr rot="-6000000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crossAx val="549475120"/>
        <c:crosses val="autoZero"/>
        <c:auto val="1"/>
        <c:lblAlgn val="ctr"/>
        <c:lblOffset val="100"/>
        <c:noMultiLvlLbl val="0"/>
      </c:catAx>
      <c:valAx>
        <c:axId val="549475120"/>
        <c:scaling>
          <c:orientation val="minMax"/>
          <c:min val="38"/>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chemeClr val="tx1"/>
                    </a:solidFill>
                    <a:latin typeface="+mn-lt"/>
                    <a:ea typeface="+mn-ea"/>
                    <a:cs typeface="+mn-cs"/>
                  </a:defRPr>
                </a:pPr>
                <a:r>
                  <a:rPr lang="en-US"/>
                  <a:t>Body Weight (lbs)</a:t>
                </a:r>
              </a:p>
            </c:rich>
          </c:tx>
          <c:overlay val="0"/>
          <c:spPr>
            <a:noFill/>
            <a:ln>
              <a:noFill/>
            </a:ln>
            <a:effectLst/>
          </c:spPr>
          <c:txPr>
            <a:bodyPr rot="-540000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title>
        <c:numFmt formatCode="0" sourceLinked="0"/>
        <c:majorTickMark val="out"/>
        <c:minorTickMark val="none"/>
        <c:tickLblPos val="nextTo"/>
        <c:spPr>
          <a:noFill/>
          <a:ln w="19050">
            <a:solidFill>
              <a:schemeClr val="tx1"/>
            </a:solidFill>
          </a:ln>
          <a:effectLst/>
        </c:spPr>
        <c:txPr>
          <a:bodyPr rot="-6000000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crossAx val="54946984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400" b="1">
          <a:solidFill>
            <a:schemeClr val="tx1"/>
          </a:solidFill>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[2026 WV Buck Test Data Report week 6_digital.xlsx]Gain Data!PivotTable2</c:name>
    <c:fmtId val="0"/>
  </c:pivotSource>
  <c:chart>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'Gain Data'!$B$1:$B$4</c:f>
              <c:strCache>
                <c:ptCount val="1"/>
                <c:pt idx="0">
                  <c:v>2 C Kikos - W - 8800</c:v>
                </c:pt>
              </c:strCache>
            </c:strRef>
          </c:tx>
          <c:spPr>
            <a:ln w="28575" cap="rnd">
              <a:solidFill>
                <a:schemeClr val="accent1"/>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Data'!$B$5:$B$8</c:f>
              <c:numCache>
                <c:formatCode>0.00</c:formatCode>
                <c:ptCount val="4"/>
                <c:pt idx="0">
                  <c:v>0.13333333333333286</c:v>
                </c:pt>
                <c:pt idx="1">
                  <c:v>-9.9999999999999395E-2</c:v>
                </c:pt>
                <c:pt idx="2">
                  <c:v>-4.2857142857142448E-2</c:v>
                </c:pt>
                <c:pt idx="3">
                  <c:v>0.41428571428571409</c:v>
                </c:pt>
              </c:numCache>
            </c:numRef>
          </c:val>
          <c:smooth val="0"/>
          <c:extLst>
            <c:ext xmlns:c16="http://schemas.microsoft.com/office/drawing/2014/chart" uri="{C3380CC4-5D6E-409C-BE32-E72D297353CC}">
              <c16:uniqueId val="{00000000-DE3C-48F1-96DB-6607B9EFED9D}"/>
            </c:ext>
          </c:extLst>
        </c:ser>
        <c:ser>
          <c:idx val="1"/>
          <c:order val="1"/>
          <c:tx>
            <c:strRef>
              <c:f>'Gain Data'!$C$1:$C$4</c:f>
              <c:strCache>
                <c:ptCount val="1"/>
                <c:pt idx="0">
                  <c:v>2 C Kikos - W - 8801</c:v>
                </c:pt>
              </c:strCache>
            </c:strRef>
          </c:tx>
          <c:spPr>
            <a:ln w="28575" cap="rnd">
              <a:solidFill>
                <a:schemeClr val="accent2"/>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Data'!$C$5:$C$8</c:f>
              <c:numCache>
                <c:formatCode>0.00</c:formatCode>
                <c:ptCount val="4"/>
                <c:pt idx="0">
                  <c:v>0.17777777777777792</c:v>
                </c:pt>
                <c:pt idx="1">
                  <c:v>0.32857142857142818</c:v>
                </c:pt>
                <c:pt idx="2">
                  <c:v>0.25714285714285773</c:v>
                </c:pt>
                <c:pt idx="3">
                  <c:v>0.25714285714285673</c:v>
                </c:pt>
              </c:numCache>
            </c:numRef>
          </c:val>
          <c:smooth val="0"/>
          <c:extLst>
            <c:ext xmlns:c16="http://schemas.microsoft.com/office/drawing/2014/chart" uri="{C3380CC4-5D6E-409C-BE32-E72D297353CC}">
              <c16:uniqueId val="{00000001-9F23-4B31-B4CF-D25330ADF321}"/>
            </c:ext>
          </c:extLst>
        </c:ser>
        <c:ser>
          <c:idx val="2"/>
          <c:order val="2"/>
          <c:tx>
            <c:strRef>
              <c:f>'Gain Data'!$D$1:$D$4</c:f>
              <c:strCache>
                <c:ptCount val="1"/>
                <c:pt idx="0">
                  <c:v>2 C Kikos - W - 8802</c:v>
                </c:pt>
              </c:strCache>
            </c:strRef>
          </c:tx>
          <c:spPr>
            <a:ln w="28575" cap="rnd">
              <a:solidFill>
                <a:schemeClr val="accent3"/>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Data'!$D$5:$D$8</c:f>
              <c:numCache>
                <c:formatCode>0.00</c:formatCode>
                <c:ptCount val="4"/>
                <c:pt idx="0">
                  <c:v>0.28333333333333344</c:v>
                </c:pt>
                <c:pt idx="1">
                  <c:v>-0.10714285714285714</c:v>
                </c:pt>
                <c:pt idx="2">
                  <c:v>0.24285714285714274</c:v>
                </c:pt>
                <c:pt idx="3">
                  <c:v>0.38571428571428562</c:v>
                </c:pt>
              </c:numCache>
            </c:numRef>
          </c:val>
          <c:smooth val="0"/>
          <c:extLst>
            <c:ext xmlns:c16="http://schemas.microsoft.com/office/drawing/2014/chart" uri="{C3380CC4-5D6E-409C-BE32-E72D297353CC}">
              <c16:uniqueId val="{00000002-9F23-4B31-B4CF-D25330ADF321}"/>
            </c:ext>
          </c:extLst>
        </c:ser>
        <c:ser>
          <c:idx val="3"/>
          <c:order val="3"/>
          <c:tx>
            <c:strRef>
              <c:f>'Gain Data'!$E$1:$E$4</c:f>
              <c:strCache>
                <c:ptCount val="1"/>
                <c:pt idx="0">
                  <c:v>2 C Kikos - W - 8803</c:v>
                </c:pt>
              </c:strCache>
            </c:strRef>
          </c:tx>
          <c:spPr>
            <a:ln w="28575" cap="rnd">
              <a:solidFill>
                <a:schemeClr val="accent4"/>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Data'!$E$5:$E$8</c:f>
              <c:numCache>
                <c:formatCode>0.00</c:formatCode>
                <c:ptCount val="4"/>
                <c:pt idx="0">
                  <c:v>0.30000000000000032</c:v>
                </c:pt>
                <c:pt idx="1">
                  <c:v>-0.61428571428571443</c:v>
                </c:pt>
                <c:pt idx="2">
                  <c:v>1.4285714285713982E-2</c:v>
                </c:pt>
                <c:pt idx="3">
                  <c:v>0.34285714285714314</c:v>
                </c:pt>
              </c:numCache>
            </c:numRef>
          </c:val>
          <c:smooth val="0"/>
          <c:extLst>
            <c:ext xmlns:c16="http://schemas.microsoft.com/office/drawing/2014/chart" uri="{C3380CC4-5D6E-409C-BE32-E72D297353CC}">
              <c16:uniqueId val="{00000003-9F23-4B31-B4CF-D25330ADF321}"/>
            </c:ext>
          </c:extLst>
        </c:ser>
        <c:ser>
          <c:idx val="4"/>
          <c:order val="4"/>
          <c:tx>
            <c:strRef>
              <c:f>'Gain Data'!$F$1:$F$4</c:f>
              <c:strCache>
                <c:ptCount val="1"/>
                <c:pt idx="0">
                  <c:v>2 C Kikos - W - 8804</c:v>
                </c:pt>
              </c:strCache>
            </c:strRef>
          </c:tx>
          <c:spPr>
            <a:ln w="28575" cap="rnd">
              <a:solidFill>
                <a:schemeClr val="accent5"/>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Data'!$F$5:$F$8</c:f>
              <c:numCache>
                <c:formatCode>0.00</c:formatCode>
                <c:ptCount val="4"/>
                <c:pt idx="0">
                  <c:v>0.15555555555555539</c:v>
                </c:pt>
                <c:pt idx="1">
                  <c:v>-4.2857142857142962E-2</c:v>
                </c:pt>
                <c:pt idx="2">
                  <c:v>0.37142857142857161</c:v>
                </c:pt>
                <c:pt idx="3">
                  <c:v>0.19999999999999979</c:v>
                </c:pt>
              </c:numCache>
            </c:numRef>
          </c:val>
          <c:smooth val="0"/>
          <c:extLst>
            <c:ext xmlns:c16="http://schemas.microsoft.com/office/drawing/2014/chart" uri="{C3380CC4-5D6E-409C-BE32-E72D297353CC}">
              <c16:uniqueId val="{00000058-9F23-4B31-B4CF-D25330ADF321}"/>
            </c:ext>
          </c:extLst>
        </c:ser>
        <c:ser>
          <c:idx val="5"/>
          <c:order val="5"/>
          <c:tx>
            <c:strRef>
              <c:f>'Gain Data'!$I$1:$I$4</c:f>
              <c:strCache>
                <c:ptCount val="1"/>
                <c:pt idx="0">
                  <c:v>7 Stands Farm  - W - 8765</c:v>
                </c:pt>
              </c:strCache>
            </c:strRef>
          </c:tx>
          <c:spPr>
            <a:ln w="28575" cap="rnd">
              <a:solidFill>
                <a:schemeClr val="accent6"/>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Data'!$I$5:$I$8</c:f>
              <c:numCache>
                <c:formatCode>0.00</c:formatCode>
                <c:ptCount val="4"/>
                <c:pt idx="0">
                  <c:v>0.51111111111111129</c:v>
                </c:pt>
                <c:pt idx="1">
                  <c:v>4.2857142857142962E-2</c:v>
                </c:pt>
                <c:pt idx="2">
                  <c:v>-9.9999999999999895E-2</c:v>
                </c:pt>
                <c:pt idx="3">
                  <c:v>0.32857142857142818</c:v>
                </c:pt>
              </c:numCache>
            </c:numRef>
          </c:val>
          <c:smooth val="0"/>
          <c:extLst>
            <c:ext xmlns:c16="http://schemas.microsoft.com/office/drawing/2014/chart" uri="{C3380CC4-5D6E-409C-BE32-E72D297353CC}">
              <c16:uniqueId val="{00000059-9F23-4B31-B4CF-D25330ADF321}"/>
            </c:ext>
          </c:extLst>
        </c:ser>
        <c:ser>
          <c:idx val="6"/>
          <c:order val="6"/>
          <c:tx>
            <c:strRef>
              <c:f>'Gain Data'!$J$1:$J$4</c:f>
              <c:strCache>
                <c:ptCount val="1"/>
                <c:pt idx="0">
                  <c:v>7 Stands Farm  - W - 8766</c:v>
                </c:pt>
              </c:strCache>
            </c:strRef>
          </c:tx>
          <c:spPr>
            <a:ln w="28575" cap="rnd">
              <a:solidFill>
                <a:schemeClr val="accent1">
                  <a:lumMod val="6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Data'!$J$5:$J$8</c:f>
              <c:numCache>
                <c:formatCode>0.00</c:formatCode>
                <c:ptCount val="4"/>
                <c:pt idx="0">
                  <c:v>0.594444444444445</c:v>
                </c:pt>
                <c:pt idx="1">
                  <c:v>3.5714285714284699E-2</c:v>
                </c:pt>
                <c:pt idx="2">
                  <c:v>0.18571428571428633</c:v>
                </c:pt>
                <c:pt idx="3">
                  <c:v>0.39999999999999958</c:v>
                </c:pt>
              </c:numCache>
            </c:numRef>
          </c:val>
          <c:smooth val="0"/>
          <c:extLst>
            <c:ext xmlns:c16="http://schemas.microsoft.com/office/drawing/2014/chart" uri="{C3380CC4-5D6E-409C-BE32-E72D297353CC}">
              <c16:uniqueId val="{0000005A-9F23-4B31-B4CF-D25330ADF321}"/>
            </c:ext>
          </c:extLst>
        </c:ser>
        <c:ser>
          <c:idx val="7"/>
          <c:order val="7"/>
          <c:tx>
            <c:strRef>
              <c:f>'Gain Data'!$M$1:$M$4</c:f>
              <c:strCache>
                <c:ptCount val="1"/>
                <c:pt idx="0">
                  <c:v>Ashfield Farm Kikos - W - 8777</c:v>
                </c:pt>
              </c:strCache>
            </c:strRef>
          </c:tx>
          <c:spPr>
            <a:ln w="28575" cap="rnd">
              <a:solidFill>
                <a:schemeClr val="accent2">
                  <a:lumMod val="6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Data'!$M$5:$M$8</c:f>
              <c:numCache>
                <c:formatCode>0.00</c:formatCode>
                <c:ptCount val="4"/>
                <c:pt idx="0">
                  <c:v>0.2777777777777774</c:v>
                </c:pt>
                <c:pt idx="1">
                  <c:v>-2.8571428571427963E-2</c:v>
                </c:pt>
                <c:pt idx="2">
                  <c:v>2.857142857142847E-2</c:v>
                </c:pt>
                <c:pt idx="3">
                  <c:v>0.5714285714285714</c:v>
                </c:pt>
              </c:numCache>
            </c:numRef>
          </c:val>
          <c:smooth val="0"/>
          <c:extLst>
            <c:ext xmlns:c16="http://schemas.microsoft.com/office/drawing/2014/chart" uri="{C3380CC4-5D6E-409C-BE32-E72D297353CC}">
              <c16:uniqueId val="{0000005B-9F23-4B31-B4CF-D25330ADF321}"/>
            </c:ext>
          </c:extLst>
        </c:ser>
        <c:ser>
          <c:idx val="8"/>
          <c:order val="8"/>
          <c:tx>
            <c:strRef>
              <c:f>'Gain Data'!$N$1:$N$4</c:f>
              <c:strCache>
                <c:ptCount val="1"/>
                <c:pt idx="0">
                  <c:v>Ashfield Farm Kikos - W - 8778</c:v>
                </c:pt>
              </c:strCache>
            </c:strRef>
          </c:tx>
          <c:spPr>
            <a:ln w="28575" cap="rnd">
              <a:solidFill>
                <a:schemeClr val="accent3">
                  <a:lumMod val="6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Data'!$N$5:$N$8</c:f>
              <c:numCache>
                <c:formatCode>0.00</c:formatCode>
                <c:ptCount val="4"/>
                <c:pt idx="0">
                  <c:v>0.30555555555555558</c:v>
                </c:pt>
                <c:pt idx="1">
                  <c:v>-0.30714285714285744</c:v>
                </c:pt>
                <c:pt idx="2">
                  <c:v>-0.6428571428571429</c:v>
                </c:pt>
                <c:pt idx="3">
                  <c:v>0.51428571428571446</c:v>
                </c:pt>
              </c:numCache>
            </c:numRef>
          </c:val>
          <c:smooth val="0"/>
          <c:extLst>
            <c:ext xmlns:c16="http://schemas.microsoft.com/office/drawing/2014/chart" uri="{C3380CC4-5D6E-409C-BE32-E72D297353CC}">
              <c16:uniqueId val="{0000005C-9F23-4B31-B4CF-D25330ADF321}"/>
            </c:ext>
          </c:extLst>
        </c:ser>
        <c:ser>
          <c:idx val="9"/>
          <c:order val="9"/>
          <c:tx>
            <c:strRef>
              <c:f>'Gain Data'!$O$1:$O$4</c:f>
              <c:strCache>
                <c:ptCount val="1"/>
                <c:pt idx="0">
                  <c:v>Ashfield Farm Kikos - W - 8779</c:v>
                </c:pt>
              </c:strCache>
            </c:strRef>
          </c:tx>
          <c:spPr>
            <a:ln w="28575" cap="rnd">
              <a:solidFill>
                <a:schemeClr val="accent4">
                  <a:lumMod val="6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Data'!$O$5:$O$8</c:f>
              <c:numCache>
                <c:formatCode>0.00</c:formatCode>
                <c:ptCount val="4"/>
                <c:pt idx="0">
                  <c:v>0.46666666666666656</c:v>
                </c:pt>
                <c:pt idx="1">
                  <c:v>-0.40000000000000008</c:v>
                </c:pt>
                <c:pt idx="2">
                  <c:v>0.17142857142857185</c:v>
                </c:pt>
                <c:pt idx="3">
                  <c:v>0.12857142857142836</c:v>
                </c:pt>
              </c:numCache>
            </c:numRef>
          </c:val>
          <c:smooth val="0"/>
          <c:extLst>
            <c:ext xmlns:c16="http://schemas.microsoft.com/office/drawing/2014/chart" uri="{C3380CC4-5D6E-409C-BE32-E72D297353CC}">
              <c16:uniqueId val="{0000005D-9F23-4B31-B4CF-D25330ADF321}"/>
            </c:ext>
          </c:extLst>
        </c:ser>
        <c:ser>
          <c:idx val="10"/>
          <c:order val="10"/>
          <c:tx>
            <c:strRef>
              <c:f>'Gain Data'!$P$1:$P$4</c:f>
              <c:strCache>
                <c:ptCount val="1"/>
                <c:pt idx="0">
                  <c:v>Ashfield Farm Kikos - W - 8780</c:v>
                </c:pt>
              </c:strCache>
            </c:strRef>
          </c:tx>
          <c:spPr>
            <a:ln w="28575" cap="rnd">
              <a:solidFill>
                <a:schemeClr val="accent5">
                  <a:lumMod val="6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Data'!$P$5:$P$8</c:f>
              <c:numCache>
                <c:formatCode>0.00</c:formatCode>
                <c:ptCount val="4"/>
                <c:pt idx="0">
                  <c:v>0.33333333333333331</c:v>
                </c:pt>
                <c:pt idx="1">
                  <c:v>-9.9999999999999895E-2</c:v>
                </c:pt>
                <c:pt idx="2">
                  <c:v>0.17142857142857132</c:v>
                </c:pt>
                <c:pt idx="3">
                  <c:v>0.8571428571428571</c:v>
                </c:pt>
              </c:numCache>
            </c:numRef>
          </c:val>
          <c:smooth val="0"/>
          <c:extLst>
            <c:ext xmlns:c16="http://schemas.microsoft.com/office/drawing/2014/chart" uri="{C3380CC4-5D6E-409C-BE32-E72D297353CC}">
              <c16:uniqueId val="{0000005E-9F23-4B31-B4CF-D25330ADF321}"/>
            </c:ext>
          </c:extLst>
        </c:ser>
        <c:ser>
          <c:idx val="11"/>
          <c:order val="11"/>
          <c:tx>
            <c:strRef>
              <c:f>'Gain Data'!$Q$1:$Q$4</c:f>
              <c:strCache>
                <c:ptCount val="1"/>
                <c:pt idx="0">
                  <c:v>Ashfield Farm Kikos - W - 8781</c:v>
                </c:pt>
              </c:strCache>
            </c:strRef>
          </c:tx>
          <c:spPr>
            <a:ln w="28575" cap="rnd">
              <a:solidFill>
                <a:schemeClr val="accent6">
                  <a:lumMod val="6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Data'!$Q$5:$Q$8</c:f>
              <c:numCache>
                <c:formatCode>0.00</c:formatCode>
                <c:ptCount val="4"/>
                <c:pt idx="0">
                  <c:v>0.51666666666666727</c:v>
                </c:pt>
                <c:pt idx="1">
                  <c:v>-0.43571428571428633</c:v>
                </c:pt>
                <c:pt idx="2">
                  <c:v>0.42857142857142855</c:v>
                </c:pt>
                <c:pt idx="3">
                  <c:v>-0.14285714285714285</c:v>
                </c:pt>
              </c:numCache>
            </c:numRef>
          </c:val>
          <c:smooth val="0"/>
          <c:extLst>
            <c:ext xmlns:c16="http://schemas.microsoft.com/office/drawing/2014/chart" uri="{C3380CC4-5D6E-409C-BE32-E72D297353CC}">
              <c16:uniqueId val="{0000005F-9F23-4B31-B4CF-D25330ADF321}"/>
            </c:ext>
          </c:extLst>
        </c:ser>
        <c:ser>
          <c:idx val="12"/>
          <c:order val="12"/>
          <c:tx>
            <c:strRef>
              <c:f>'Gain Data'!$R$1:$R$4</c:f>
              <c:strCache>
                <c:ptCount val="1"/>
                <c:pt idx="0">
                  <c:v>Ashfield Farm Kikos - W - 8782</c:v>
                </c:pt>
              </c:strCache>
            </c:strRef>
          </c:tx>
          <c:spPr>
            <a:ln w="28575" cap="rnd">
              <a:solidFill>
                <a:schemeClr val="accent1">
                  <a:lumMod val="80000"/>
                  <a:lumOff val="2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Data'!$R$5:$R$8</c:f>
              <c:numCache>
                <c:formatCode>0.00</c:formatCode>
                <c:ptCount val="4"/>
                <c:pt idx="0">
                  <c:v>5.0000000000000315E-2</c:v>
                </c:pt>
                <c:pt idx="1">
                  <c:v>0.19285714285714256</c:v>
                </c:pt>
                <c:pt idx="2">
                  <c:v>-4.2857142857142962E-2</c:v>
                </c:pt>
                <c:pt idx="3">
                  <c:v>0.30000000000000021</c:v>
                </c:pt>
              </c:numCache>
            </c:numRef>
          </c:val>
          <c:smooth val="0"/>
          <c:extLst>
            <c:ext xmlns:c16="http://schemas.microsoft.com/office/drawing/2014/chart" uri="{C3380CC4-5D6E-409C-BE32-E72D297353CC}">
              <c16:uniqueId val="{00000060-9F23-4B31-B4CF-D25330ADF321}"/>
            </c:ext>
          </c:extLst>
        </c:ser>
        <c:ser>
          <c:idx val="13"/>
          <c:order val="13"/>
          <c:tx>
            <c:strRef>
              <c:f>'Gain Data'!$S$1:$S$4</c:f>
              <c:strCache>
                <c:ptCount val="1"/>
                <c:pt idx="0">
                  <c:v>Ashfield Farm Kikos - W - 8783</c:v>
                </c:pt>
              </c:strCache>
            </c:strRef>
          </c:tx>
          <c:spPr>
            <a:ln w="28575" cap="rnd">
              <a:solidFill>
                <a:schemeClr val="accent2">
                  <a:lumMod val="80000"/>
                  <a:lumOff val="2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Data'!$S$5:$S$8</c:f>
              <c:numCache>
                <c:formatCode>0.00</c:formatCode>
                <c:ptCount val="4"/>
                <c:pt idx="0">
                  <c:v>1.666666666666651E-2</c:v>
                </c:pt>
                <c:pt idx="1">
                  <c:v>#N/A</c:v>
                </c:pt>
                <c:pt idx="2">
                  <c:v>#N/A</c:v>
                </c:pt>
                <c:pt idx="3">
                  <c:v>#N/A</c:v>
                </c:pt>
              </c:numCache>
            </c:numRef>
          </c:val>
          <c:smooth val="0"/>
          <c:extLst>
            <c:ext xmlns:c16="http://schemas.microsoft.com/office/drawing/2014/chart" uri="{C3380CC4-5D6E-409C-BE32-E72D297353CC}">
              <c16:uniqueId val="{00000061-9F23-4B31-B4CF-D25330ADF321}"/>
            </c:ext>
          </c:extLst>
        </c:ser>
        <c:ser>
          <c:idx val="14"/>
          <c:order val="14"/>
          <c:tx>
            <c:strRef>
              <c:f>'Gain Data'!$T$1:$T$4</c:f>
              <c:strCache>
                <c:ptCount val="1"/>
                <c:pt idx="0">
                  <c:v>Ashfield Farm Kikos - W - 8784</c:v>
                </c:pt>
              </c:strCache>
            </c:strRef>
          </c:tx>
          <c:spPr>
            <a:ln w="28575" cap="rnd">
              <a:solidFill>
                <a:schemeClr val="accent3">
                  <a:lumMod val="80000"/>
                  <a:lumOff val="2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Data'!$T$5:$T$8</c:f>
              <c:numCache>
                <c:formatCode>0.00</c:formatCode>
                <c:ptCount val="4"/>
                <c:pt idx="0">
                  <c:v>0.41111111111111143</c:v>
                </c:pt>
                <c:pt idx="1">
                  <c:v>-0.2857142857142857</c:v>
                </c:pt>
                <c:pt idx="2">
                  <c:v>-4.2857142857142962E-2</c:v>
                </c:pt>
                <c:pt idx="3">
                  <c:v>0.27142857142857124</c:v>
                </c:pt>
              </c:numCache>
            </c:numRef>
          </c:val>
          <c:smooth val="0"/>
          <c:extLst>
            <c:ext xmlns:c16="http://schemas.microsoft.com/office/drawing/2014/chart" uri="{C3380CC4-5D6E-409C-BE32-E72D297353CC}">
              <c16:uniqueId val="{00000062-9F23-4B31-B4CF-D25330ADF321}"/>
            </c:ext>
          </c:extLst>
        </c:ser>
        <c:ser>
          <c:idx val="15"/>
          <c:order val="15"/>
          <c:tx>
            <c:strRef>
              <c:f>'Gain Data'!$W$1:$W$4</c:f>
              <c:strCache>
                <c:ptCount val="1"/>
                <c:pt idx="0">
                  <c:v>Barnhart Farms  - W - 8758</c:v>
                </c:pt>
              </c:strCache>
            </c:strRef>
          </c:tx>
          <c:spPr>
            <a:ln w="28575" cap="rnd">
              <a:solidFill>
                <a:schemeClr val="accent4">
                  <a:lumMod val="80000"/>
                  <a:lumOff val="2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Data'!$W$5:$W$8</c:f>
              <c:numCache>
                <c:formatCode>0.00</c:formatCode>
                <c:ptCount val="4"/>
                <c:pt idx="0">
                  <c:v>-0.25</c:v>
                </c:pt>
                <c:pt idx="1">
                  <c:v>0.14999999999999961</c:v>
                </c:pt>
                <c:pt idx="2">
                  <c:v>7.1428571428571425E-2</c:v>
                </c:pt>
                <c:pt idx="3">
                  <c:v>0.31428571428571467</c:v>
                </c:pt>
              </c:numCache>
            </c:numRef>
          </c:val>
          <c:smooth val="0"/>
          <c:extLst>
            <c:ext xmlns:c16="http://schemas.microsoft.com/office/drawing/2014/chart" uri="{C3380CC4-5D6E-409C-BE32-E72D297353CC}">
              <c16:uniqueId val="{00000063-9F23-4B31-B4CF-D25330ADF321}"/>
            </c:ext>
          </c:extLst>
        </c:ser>
        <c:ser>
          <c:idx val="16"/>
          <c:order val="16"/>
          <c:tx>
            <c:strRef>
              <c:f>'Gain Data'!$X$1:$X$4</c:f>
              <c:strCache>
                <c:ptCount val="1"/>
                <c:pt idx="0">
                  <c:v>Barnhart Farms  - W - 8759</c:v>
                </c:pt>
              </c:strCache>
            </c:strRef>
          </c:tx>
          <c:spPr>
            <a:ln w="28575" cap="rnd">
              <a:solidFill>
                <a:schemeClr val="accent5">
                  <a:lumMod val="80000"/>
                  <a:lumOff val="2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Data'!$X$5:$X$8</c:f>
              <c:numCache>
                <c:formatCode>0.00</c:formatCode>
                <c:ptCount val="4"/>
                <c:pt idx="0">
                  <c:v>-4.4444444444444287E-2</c:v>
                </c:pt>
                <c:pt idx="1">
                  <c:v>5.714285714285694E-2</c:v>
                </c:pt>
                <c:pt idx="2">
                  <c:v>-5.714285714285694E-2</c:v>
                </c:pt>
                <c:pt idx="3">
                  <c:v>0.2857142857142857</c:v>
                </c:pt>
              </c:numCache>
            </c:numRef>
          </c:val>
          <c:smooth val="0"/>
          <c:extLst>
            <c:ext xmlns:c16="http://schemas.microsoft.com/office/drawing/2014/chart" uri="{C3380CC4-5D6E-409C-BE32-E72D297353CC}">
              <c16:uniqueId val="{00000064-9F23-4B31-B4CF-D25330ADF321}"/>
            </c:ext>
          </c:extLst>
        </c:ser>
        <c:ser>
          <c:idx val="17"/>
          <c:order val="17"/>
          <c:tx>
            <c:strRef>
              <c:f>'Gain Data'!$Y$1:$Y$4</c:f>
              <c:strCache>
                <c:ptCount val="1"/>
                <c:pt idx="0">
                  <c:v>Barnhart Farms  - W - 8760</c:v>
                </c:pt>
              </c:strCache>
            </c:strRef>
          </c:tx>
          <c:spPr>
            <a:ln w="28575" cap="rnd">
              <a:solidFill>
                <a:schemeClr val="accent6">
                  <a:lumMod val="80000"/>
                  <a:lumOff val="2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Data'!$Y$5:$Y$8</c:f>
              <c:numCache>
                <c:formatCode>0.00</c:formatCode>
                <c:ptCount val="4"/>
                <c:pt idx="0">
                  <c:v>-0.12777777777777802</c:v>
                </c:pt>
                <c:pt idx="1">
                  <c:v>0.16428571428571459</c:v>
                </c:pt>
                <c:pt idx="2">
                  <c:v>0.45714285714285652</c:v>
                </c:pt>
                <c:pt idx="3">
                  <c:v>0.41428571428571409</c:v>
                </c:pt>
              </c:numCache>
            </c:numRef>
          </c:val>
          <c:smooth val="0"/>
          <c:extLst>
            <c:ext xmlns:c16="http://schemas.microsoft.com/office/drawing/2014/chart" uri="{C3380CC4-5D6E-409C-BE32-E72D297353CC}">
              <c16:uniqueId val="{00000065-9F23-4B31-B4CF-D25330ADF321}"/>
            </c:ext>
          </c:extLst>
        </c:ser>
        <c:ser>
          <c:idx val="18"/>
          <c:order val="18"/>
          <c:tx>
            <c:strRef>
              <c:f>'Gain Data'!$AB$1:$AB$4</c:f>
              <c:strCache>
                <c:ptCount val="1"/>
                <c:pt idx="0">
                  <c:v>Box T Farms - W - 8773</c:v>
                </c:pt>
              </c:strCache>
            </c:strRef>
          </c:tx>
          <c:spPr>
            <a:ln w="28575" cap="rnd">
              <a:solidFill>
                <a:schemeClr val="accent1">
                  <a:lumMod val="8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Data'!$AB$5:$AB$8</c:f>
              <c:numCache>
                <c:formatCode>0.00</c:formatCode>
                <c:ptCount val="4"/>
                <c:pt idx="0">
                  <c:v>0.16666666666666666</c:v>
                </c:pt>
                <c:pt idx="1">
                  <c:v>-0.25714285714285723</c:v>
                </c:pt>
                <c:pt idx="2">
                  <c:v>2.857142857142847E-2</c:v>
                </c:pt>
                <c:pt idx="3">
                  <c:v>0.32857142857142818</c:v>
                </c:pt>
              </c:numCache>
            </c:numRef>
          </c:val>
          <c:smooth val="0"/>
          <c:extLst>
            <c:ext xmlns:c16="http://schemas.microsoft.com/office/drawing/2014/chart" uri="{C3380CC4-5D6E-409C-BE32-E72D297353CC}">
              <c16:uniqueId val="{00000066-9F23-4B31-B4CF-D25330ADF321}"/>
            </c:ext>
          </c:extLst>
        </c:ser>
        <c:ser>
          <c:idx val="19"/>
          <c:order val="19"/>
          <c:tx>
            <c:strRef>
              <c:f>'Gain Data'!$AC$1:$AC$4</c:f>
              <c:strCache>
                <c:ptCount val="1"/>
                <c:pt idx="0">
                  <c:v>Box T Farms - W - 8774</c:v>
                </c:pt>
              </c:strCache>
            </c:strRef>
          </c:tx>
          <c:spPr>
            <a:ln w="28575" cap="rnd">
              <a:solidFill>
                <a:schemeClr val="accent2">
                  <a:lumMod val="8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Data'!$AC$5:$AC$8</c:f>
              <c:numCache>
                <c:formatCode>0.00</c:formatCode>
                <c:ptCount val="4"/>
                <c:pt idx="0">
                  <c:v>0.38333333333333325</c:v>
                </c:pt>
                <c:pt idx="1">
                  <c:v>-6.4285714285714182E-2</c:v>
                </c:pt>
                <c:pt idx="2">
                  <c:v>0.12857142857142836</c:v>
                </c:pt>
                <c:pt idx="3">
                  <c:v>0.44285714285714306</c:v>
                </c:pt>
              </c:numCache>
            </c:numRef>
          </c:val>
          <c:smooth val="0"/>
          <c:extLst>
            <c:ext xmlns:c16="http://schemas.microsoft.com/office/drawing/2014/chart" uri="{C3380CC4-5D6E-409C-BE32-E72D297353CC}">
              <c16:uniqueId val="{00000067-9F23-4B31-B4CF-D25330ADF321}"/>
            </c:ext>
          </c:extLst>
        </c:ser>
        <c:ser>
          <c:idx val="20"/>
          <c:order val="20"/>
          <c:tx>
            <c:strRef>
              <c:f>'Gain Data'!$AF$1:$AF$4</c:f>
              <c:strCache>
                <c:ptCount val="1"/>
                <c:pt idx="0">
                  <c:v>Brashears Creek Kikos - W - 8799</c:v>
                </c:pt>
              </c:strCache>
            </c:strRef>
          </c:tx>
          <c:spPr>
            <a:ln w="28575" cap="rnd">
              <a:solidFill>
                <a:schemeClr val="accent3">
                  <a:lumMod val="8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Data'!$AF$5:$AF$8</c:f>
              <c:numCache>
                <c:formatCode>0.00</c:formatCode>
                <c:ptCount val="4"/>
                <c:pt idx="0">
                  <c:v>3.8888888888888654E-2</c:v>
                </c:pt>
                <c:pt idx="1">
                  <c:v>-7.1428571428567367E-3</c:v>
                </c:pt>
                <c:pt idx="2">
                  <c:v>0.12857142857142836</c:v>
                </c:pt>
                <c:pt idx="3">
                  <c:v>0.19999999999999979</c:v>
                </c:pt>
              </c:numCache>
            </c:numRef>
          </c:val>
          <c:smooth val="0"/>
          <c:extLst>
            <c:ext xmlns:c16="http://schemas.microsoft.com/office/drawing/2014/chart" uri="{C3380CC4-5D6E-409C-BE32-E72D297353CC}">
              <c16:uniqueId val="{00000068-9F23-4B31-B4CF-D25330ADF321}"/>
            </c:ext>
          </c:extLst>
        </c:ser>
        <c:ser>
          <c:idx val="21"/>
          <c:order val="21"/>
          <c:tx>
            <c:strRef>
              <c:f>'Gain Data'!$AI$1:$AI$4</c:f>
              <c:strCache>
                <c:ptCount val="1"/>
                <c:pt idx="0">
                  <c:v>Cedar Hill Goats - W - 8789</c:v>
                </c:pt>
              </c:strCache>
            </c:strRef>
          </c:tx>
          <c:spPr>
            <a:ln w="28575" cap="rnd">
              <a:solidFill>
                <a:schemeClr val="accent4">
                  <a:lumMod val="8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Data'!$AI$5:$AI$8</c:f>
              <c:numCache>
                <c:formatCode>0.00</c:formatCode>
                <c:ptCount val="4"/>
                <c:pt idx="0">
                  <c:v>0.33888888888888896</c:v>
                </c:pt>
                <c:pt idx="1">
                  <c:v>0.10714285714285714</c:v>
                </c:pt>
                <c:pt idx="2">
                  <c:v>0.52857142857142791</c:v>
                </c:pt>
                <c:pt idx="3">
                  <c:v>0.35714285714285715</c:v>
                </c:pt>
              </c:numCache>
            </c:numRef>
          </c:val>
          <c:smooth val="0"/>
          <c:extLst>
            <c:ext xmlns:c16="http://schemas.microsoft.com/office/drawing/2014/chart" uri="{C3380CC4-5D6E-409C-BE32-E72D297353CC}">
              <c16:uniqueId val="{00000069-9F23-4B31-B4CF-D25330ADF321}"/>
            </c:ext>
          </c:extLst>
        </c:ser>
        <c:ser>
          <c:idx val="22"/>
          <c:order val="22"/>
          <c:tx>
            <c:strRef>
              <c:f>'Gain Data'!$AJ$1:$AJ$4</c:f>
              <c:strCache>
                <c:ptCount val="1"/>
                <c:pt idx="0">
                  <c:v>Cedar Hill Goats - W - 8790</c:v>
                </c:pt>
              </c:strCache>
            </c:strRef>
          </c:tx>
          <c:spPr>
            <a:ln w="28575" cap="rnd">
              <a:solidFill>
                <a:schemeClr val="accent5">
                  <a:lumMod val="8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Data'!$AJ$5:$AJ$8</c:f>
              <c:numCache>
                <c:formatCode>0.00</c:formatCode>
                <c:ptCount val="4"/>
                <c:pt idx="0">
                  <c:v>0.18888888888888841</c:v>
                </c:pt>
                <c:pt idx="1">
                  <c:v>-0.34285714285714264</c:v>
                </c:pt>
                <c:pt idx="2">
                  <c:v>0.47142857142857103</c:v>
                </c:pt>
                <c:pt idx="3">
                  <c:v>0.44285714285714306</c:v>
                </c:pt>
              </c:numCache>
            </c:numRef>
          </c:val>
          <c:smooth val="0"/>
          <c:extLst>
            <c:ext xmlns:c16="http://schemas.microsoft.com/office/drawing/2014/chart" uri="{C3380CC4-5D6E-409C-BE32-E72D297353CC}">
              <c16:uniqueId val="{0000006A-9F23-4B31-B4CF-D25330ADF321}"/>
            </c:ext>
          </c:extLst>
        </c:ser>
        <c:ser>
          <c:idx val="23"/>
          <c:order val="23"/>
          <c:tx>
            <c:strRef>
              <c:f>'Gain Data'!$AK$1:$AK$4</c:f>
              <c:strCache>
                <c:ptCount val="1"/>
                <c:pt idx="0">
                  <c:v>Cedar Hill Goats - W - 8791</c:v>
                </c:pt>
              </c:strCache>
            </c:strRef>
          </c:tx>
          <c:spPr>
            <a:ln w="28575" cap="rnd">
              <a:solidFill>
                <a:schemeClr val="accent6">
                  <a:lumMod val="8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Data'!$AK$5:$AK$8</c:f>
              <c:numCache>
                <c:formatCode>0.00</c:formatCode>
                <c:ptCount val="4"/>
                <c:pt idx="0">
                  <c:v>0.2333333333333335</c:v>
                </c:pt>
                <c:pt idx="1">
                  <c:v>-0.11428571428571489</c:v>
                </c:pt>
                <c:pt idx="2">
                  <c:v>0.17142857142857185</c:v>
                </c:pt>
                <c:pt idx="3">
                  <c:v>0.6428571428571429</c:v>
                </c:pt>
              </c:numCache>
            </c:numRef>
          </c:val>
          <c:smooth val="0"/>
          <c:extLst>
            <c:ext xmlns:c16="http://schemas.microsoft.com/office/drawing/2014/chart" uri="{C3380CC4-5D6E-409C-BE32-E72D297353CC}">
              <c16:uniqueId val="{0000006B-9F23-4B31-B4CF-D25330ADF321}"/>
            </c:ext>
          </c:extLst>
        </c:ser>
        <c:ser>
          <c:idx val="24"/>
          <c:order val="24"/>
          <c:tx>
            <c:strRef>
              <c:f>'Gain Data'!$AN$1:$AN$4</c:f>
              <c:strCache>
                <c:ptCount val="1"/>
                <c:pt idx="0">
                  <c:v>Chey-View kikos - W - 8823</c:v>
                </c:pt>
              </c:strCache>
            </c:strRef>
          </c:tx>
          <c:spPr>
            <a:ln w="28575" cap="rnd">
              <a:solidFill>
                <a:schemeClr val="accent1">
                  <a:lumMod val="60000"/>
                  <a:lumOff val="4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Data'!$AN$5:$AN$8</c:f>
              <c:numCache>
                <c:formatCode>0.00</c:formatCode>
                <c:ptCount val="4"/>
                <c:pt idx="0">
                  <c:v>0.22777777777777747</c:v>
                </c:pt>
                <c:pt idx="1">
                  <c:v>-0.10714285714285714</c:v>
                </c:pt>
                <c:pt idx="2">
                  <c:v>0.47142857142857153</c:v>
                </c:pt>
                <c:pt idx="3">
                  <c:v>0.35714285714285715</c:v>
                </c:pt>
              </c:numCache>
            </c:numRef>
          </c:val>
          <c:smooth val="0"/>
          <c:extLst>
            <c:ext xmlns:c16="http://schemas.microsoft.com/office/drawing/2014/chart" uri="{C3380CC4-5D6E-409C-BE32-E72D297353CC}">
              <c16:uniqueId val="{0000006C-9F23-4B31-B4CF-D25330ADF321}"/>
            </c:ext>
          </c:extLst>
        </c:ser>
        <c:ser>
          <c:idx val="25"/>
          <c:order val="25"/>
          <c:tx>
            <c:strRef>
              <c:f>'Gain Data'!$AO$1:$AO$4</c:f>
              <c:strCache>
                <c:ptCount val="1"/>
                <c:pt idx="0">
                  <c:v>Chey-View kikos - W - 8824</c:v>
                </c:pt>
              </c:strCache>
            </c:strRef>
          </c:tx>
          <c:spPr>
            <a:ln w="28575" cap="rnd">
              <a:solidFill>
                <a:schemeClr val="accent2">
                  <a:lumMod val="60000"/>
                  <a:lumOff val="4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Data'!$AO$5:$AO$8</c:f>
              <c:numCache>
                <c:formatCode>0.00</c:formatCode>
                <c:ptCount val="4"/>
                <c:pt idx="0">
                  <c:v>0.34444444444444422</c:v>
                </c:pt>
                <c:pt idx="1">
                  <c:v>1.4285714285714488E-2</c:v>
                </c:pt>
                <c:pt idx="2">
                  <c:v>0.32857142857142868</c:v>
                </c:pt>
                <c:pt idx="3">
                  <c:v>0.24285714285714274</c:v>
                </c:pt>
              </c:numCache>
            </c:numRef>
          </c:val>
          <c:smooth val="0"/>
          <c:extLst>
            <c:ext xmlns:c16="http://schemas.microsoft.com/office/drawing/2014/chart" uri="{C3380CC4-5D6E-409C-BE32-E72D297353CC}">
              <c16:uniqueId val="{0000006D-9F23-4B31-B4CF-D25330ADF321}"/>
            </c:ext>
          </c:extLst>
        </c:ser>
        <c:ser>
          <c:idx val="26"/>
          <c:order val="26"/>
          <c:tx>
            <c:strRef>
              <c:f>'Gain Data'!$AP$1:$AP$4</c:f>
              <c:strCache>
                <c:ptCount val="1"/>
                <c:pt idx="0">
                  <c:v>Chey-View kikos - W - 8825</c:v>
                </c:pt>
              </c:strCache>
            </c:strRef>
          </c:tx>
          <c:spPr>
            <a:ln w="28575" cap="rnd">
              <a:solidFill>
                <a:schemeClr val="accent3">
                  <a:lumMod val="60000"/>
                  <a:lumOff val="4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Data'!$AP$5:$AP$8</c:f>
              <c:numCache>
                <c:formatCode>0.00</c:formatCode>
                <c:ptCount val="4"/>
                <c:pt idx="0">
                  <c:v>0.29444444444444429</c:v>
                </c:pt>
                <c:pt idx="1">
                  <c:v>-0.32142857142857145</c:v>
                </c:pt>
                <c:pt idx="2">
                  <c:v>0.22857142857142879</c:v>
                </c:pt>
                <c:pt idx="3">
                  <c:v>0.52857142857142791</c:v>
                </c:pt>
              </c:numCache>
            </c:numRef>
          </c:val>
          <c:smooth val="0"/>
          <c:extLst>
            <c:ext xmlns:c16="http://schemas.microsoft.com/office/drawing/2014/chart" uri="{C3380CC4-5D6E-409C-BE32-E72D297353CC}">
              <c16:uniqueId val="{0000006E-9F23-4B31-B4CF-D25330ADF321}"/>
            </c:ext>
          </c:extLst>
        </c:ser>
        <c:ser>
          <c:idx val="27"/>
          <c:order val="27"/>
          <c:tx>
            <c:strRef>
              <c:f>'Gain Data'!$AS$1:$AS$4</c:f>
              <c:strCache>
                <c:ptCount val="1"/>
                <c:pt idx="0">
                  <c:v>Deep Fork Kikos - W - 8812</c:v>
                </c:pt>
              </c:strCache>
            </c:strRef>
          </c:tx>
          <c:spPr>
            <a:ln w="28575" cap="rnd">
              <a:solidFill>
                <a:schemeClr val="accent4">
                  <a:lumMod val="60000"/>
                  <a:lumOff val="4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Data'!$AS$5:$AS$8</c:f>
              <c:numCache>
                <c:formatCode>0.00</c:formatCode>
                <c:ptCount val="4"/>
                <c:pt idx="0">
                  <c:v>-0.34999999999999987</c:v>
                </c:pt>
                <c:pt idx="1">
                  <c:v>0.26428571428571396</c:v>
                </c:pt>
                <c:pt idx="2">
                  <c:v>0.20000000000000032</c:v>
                </c:pt>
                <c:pt idx="3">
                  <c:v>0.44285714285714306</c:v>
                </c:pt>
              </c:numCache>
            </c:numRef>
          </c:val>
          <c:smooth val="0"/>
          <c:extLst>
            <c:ext xmlns:c16="http://schemas.microsoft.com/office/drawing/2014/chart" uri="{C3380CC4-5D6E-409C-BE32-E72D297353CC}">
              <c16:uniqueId val="{0000006F-9F23-4B31-B4CF-D25330ADF321}"/>
            </c:ext>
          </c:extLst>
        </c:ser>
        <c:ser>
          <c:idx val="28"/>
          <c:order val="28"/>
          <c:tx>
            <c:strRef>
              <c:f>'Gain Data'!$AT$1:$AT$4</c:f>
              <c:strCache>
                <c:ptCount val="1"/>
                <c:pt idx="0">
                  <c:v>Deep Fork Kikos - W - 8813</c:v>
                </c:pt>
              </c:strCache>
            </c:strRef>
          </c:tx>
          <c:spPr>
            <a:ln w="28575" cap="rnd">
              <a:solidFill>
                <a:schemeClr val="accent5">
                  <a:lumMod val="60000"/>
                  <a:lumOff val="4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Data'!$AT$5:$AT$8</c:f>
              <c:numCache>
                <c:formatCode>0.00</c:formatCode>
                <c:ptCount val="4"/>
                <c:pt idx="0">
                  <c:v>-0.43333333333333318</c:v>
                </c:pt>
                <c:pt idx="1">
                  <c:v>0.15714285714285683</c:v>
                </c:pt>
                <c:pt idx="2">
                  <c:v>0.35714285714285715</c:v>
                </c:pt>
                <c:pt idx="3">
                  <c:v>0.12857142857142836</c:v>
                </c:pt>
              </c:numCache>
            </c:numRef>
          </c:val>
          <c:smooth val="0"/>
          <c:extLst>
            <c:ext xmlns:c16="http://schemas.microsoft.com/office/drawing/2014/chart" uri="{C3380CC4-5D6E-409C-BE32-E72D297353CC}">
              <c16:uniqueId val="{00000070-9F23-4B31-B4CF-D25330ADF321}"/>
            </c:ext>
          </c:extLst>
        </c:ser>
        <c:ser>
          <c:idx val="29"/>
          <c:order val="29"/>
          <c:tx>
            <c:strRef>
              <c:f>'Gain Data'!$AW$1:$AW$4</c:f>
              <c:strCache>
                <c:ptCount val="1"/>
                <c:pt idx="0">
                  <c:v>Dendar Farms - W - 8805</c:v>
                </c:pt>
              </c:strCache>
            </c:strRef>
          </c:tx>
          <c:spPr>
            <a:ln w="28575" cap="rnd">
              <a:solidFill>
                <a:schemeClr val="accent6">
                  <a:lumMod val="60000"/>
                  <a:lumOff val="4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Data'!$AW$5:$AW$8</c:f>
              <c:numCache>
                <c:formatCode>0.00</c:formatCode>
                <c:ptCount val="4"/>
                <c:pt idx="0">
                  <c:v>0.14999999999999977</c:v>
                </c:pt>
                <c:pt idx="1">
                  <c:v>0.13571428571428612</c:v>
                </c:pt>
                <c:pt idx="2">
                  <c:v>0.27142857142857124</c:v>
                </c:pt>
                <c:pt idx="3">
                  <c:v>0.7142857142857143</c:v>
                </c:pt>
              </c:numCache>
            </c:numRef>
          </c:val>
          <c:smooth val="0"/>
          <c:extLst>
            <c:ext xmlns:c16="http://schemas.microsoft.com/office/drawing/2014/chart" uri="{C3380CC4-5D6E-409C-BE32-E72D297353CC}">
              <c16:uniqueId val="{00000071-9F23-4B31-B4CF-D25330ADF321}"/>
            </c:ext>
          </c:extLst>
        </c:ser>
        <c:ser>
          <c:idx val="30"/>
          <c:order val="30"/>
          <c:tx>
            <c:strRef>
              <c:f>'Gain Data'!$AX$1:$AX$4</c:f>
              <c:strCache>
                <c:ptCount val="1"/>
                <c:pt idx="0">
                  <c:v>Dendar Farms - W - 8806</c:v>
                </c:pt>
              </c:strCache>
            </c:strRef>
          </c:tx>
          <c:spPr>
            <a:ln w="28575" cap="rnd">
              <a:solidFill>
                <a:schemeClr val="accent1">
                  <a:lumMod val="5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Data'!$AX$5:$AX$8</c:f>
              <c:numCache>
                <c:formatCode>0.00</c:formatCode>
                <c:ptCount val="4"/>
                <c:pt idx="0">
                  <c:v>0.19444444444444445</c:v>
                </c:pt>
                <c:pt idx="1">
                  <c:v>0.19285714285714256</c:v>
                </c:pt>
                <c:pt idx="2">
                  <c:v>0.20000000000000032</c:v>
                </c:pt>
                <c:pt idx="3">
                  <c:v>0.34285714285714264</c:v>
                </c:pt>
              </c:numCache>
            </c:numRef>
          </c:val>
          <c:smooth val="0"/>
          <c:extLst>
            <c:ext xmlns:c16="http://schemas.microsoft.com/office/drawing/2014/chart" uri="{C3380CC4-5D6E-409C-BE32-E72D297353CC}">
              <c16:uniqueId val="{00000072-9F23-4B31-B4CF-D25330ADF321}"/>
            </c:ext>
          </c:extLst>
        </c:ser>
        <c:ser>
          <c:idx val="31"/>
          <c:order val="31"/>
          <c:tx>
            <c:strRef>
              <c:f>'Gain Data'!$AY$1:$AY$4</c:f>
              <c:strCache>
                <c:ptCount val="1"/>
                <c:pt idx="0">
                  <c:v>Dendar Farms - W - 8807</c:v>
                </c:pt>
              </c:strCache>
            </c:strRef>
          </c:tx>
          <c:spPr>
            <a:ln w="28575" cap="rnd">
              <a:solidFill>
                <a:schemeClr val="accent2">
                  <a:lumMod val="5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Data'!$AY$5:$AY$8</c:f>
              <c:numCache>
                <c:formatCode>0.00</c:formatCode>
                <c:ptCount val="4"/>
                <c:pt idx="0">
                  <c:v>0.46666666666666656</c:v>
                </c:pt>
                <c:pt idx="1">
                  <c:v>0.12857142857142886</c:v>
                </c:pt>
                <c:pt idx="2">
                  <c:v>-4.2857142857142962E-2</c:v>
                </c:pt>
                <c:pt idx="3">
                  <c:v>0.38571428571428612</c:v>
                </c:pt>
              </c:numCache>
            </c:numRef>
          </c:val>
          <c:smooth val="0"/>
          <c:extLst>
            <c:ext xmlns:c16="http://schemas.microsoft.com/office/drawing/2014/chart" uri="{C3380CC4-5D6E-409C-BE32-E72D297353CC}">
              <c16:uniqueId val="{00000073-9F23-4B31-B4CF-D25330ADF321}"/>
            </c:ext>
          </c:extLst>
        </c:ser>
        <c:ser>
          <c:idx val="32"/>
          <c:order val="32"/>
          <c:tx>
            <c:strRef>
              <c:f>'Gain Data'!$BB$1:$BB$4</c:f>
              <c:strCache>
                <c:ptCount val="1"/>
                <c:pt idx="0">
                  <c:v>Gimli Pond Kiko goats - W - 8761</c:v>
                </c:pt>
              </c:strCache>
            </c:strRef>
          </c:tx>
          <c:spPr>
            <a:ln w="28575" cap="rnd">
              <a:solidFill>
                <a:schemeClr val="accent3">
                  <a:lumMod val="5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Data'!$BB$5:$BB$8</c:f>
              <c:numCache>
                <c:formatCode>0.00</c:formatCode>
                <c:ptCount val="4"/>
                <c:pt idx="0">
                  <c:v>-0.12777777777777763</c:v>
                </c:pt>
                <c:pt idx="1">
                  <c:v>-0.39285714285714285</c:v>
                </c:pt>
                <c:pt idx="2">
                  <c:v>-0.27142857142857124</c:v>
                </c:pt>
                <c:pt idx="3">
                  <c:v>0.47142857142857103</c:v>
                </c:pt>
              </c:numCache>
            </c:numRef>
          </c:val>
          <c:smooth val="0"/>
          <c:extLst>
            <c:ext xmlns:c16="http://schemas.microsoft.com/office/drawing/2014/chart" uri="{C3380CC4-5D6E-409C-BE32-E72D297353CC}">
              <c16:uniqueId val="{00000074-9F23-4B31-B4CF-D25330ADF321}"/>
            </c:ext>
          </c:extLst>
        </c:ser>
        <c:ser>
          <c:idx val="33"/>
          <c:order val="33"/>
          <c:tx>
            <c:strRef>
              <c:f>'Gain Data'!$BC$1:$BC$4</c:f>
              <c:strCache>
                <c:ptCount val="1"/>
                <c:pt idx="0">
                  <c:v>Gimli Pond Kiko goats - W - 8762</c:v>
                </c:pt>
              </c:strCache>
            </c:strRef>
          </c:tx>
          <c:spPr>
            <a:ln w="28575" cap="rnd">
              <a:solidFill>
                <a:schemeClr val="accent4">
                  <a:lumMod val="5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Data'!$BC$5:$BC$8</c:f>
              <c:numCache>
                <c:formatCode>0.00</c:formatCode>
                <c:ptCount val="4"/>
                <c:pt idx="0">
                  <c:v>5.0000000000000315E-2</c:v>
                </c:pt>
                <c:pt idx="1">
                  <c:v>-0.35000000000000042</c:v>
                </c:pt>
                <c:pt idx="2">
                  <c:v>0.2857142857142857</c:v>
                </c:pt>
                <c:pt idx="3">
                  <c:v>0.22857142857142879</c:v>
                </c:pt>
              </c:numCache>
            </c:numRef>
          </c:val>
          <c:smooth val="0"/>
          <c:extLst>
            <c:ext xmlns:c16="http://schemas.microsoft.com/office/drawing/2014/chart" uri="{C3380CC4-5D6E-409C-BE32-E72D297353CC}">
              <c16:uniqueId val="{00000075-9F23-4B31-B4CF-D25330ADF321}"/>
            </c:ext>
          </c:extLst>
        </c:ser>
        <c:ser>
          <c:idx val="34"/>
          <c:order val="34"/>
          <c:tx>
            <c:strRef>
              <c:f>'Gain Data'!$BF$1:$BF$4</c:f>
              <c:strCache>
                <c:ptCount val="1"/>
                <c:pt idx="0">
                  <c:v>Gulfsouth Kikos - W - 8775</c:v>
                </c:pt>
              </c:strCache>
            </c:strRef>
          </c:tx>
          <c:spPr>
            <a:ln w="28575" cap="rnd">
              <a:solidFill>
                <a:schemeClr val="accent5">
                  <a:lumMod val="5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Data'!$BF$5:$BF$8</c:f>
              <c:numCache>
                <c:formatCode>0.00</c:formatCode>
                <c:ptCount val="4"/>
                <c:pt idx="0">
                  <c:v>-7.7777777777777696E-2</c:v>
                </c:pt>
                <c:pt idx="1">
                  <c:v>#N/A</c:v>
                </c:pt>
                <c:pt idx="2">
                  <c:v>#N/A</c:v>
                </c:pt>
                <c:pt idx="3">
                  <c:v>0</c:v>
                </c:pt>
              </c:numCache>
            </c:numRef>
          </c:val>
          <c:smooth val="0"/>
          <c:extLst>
            <c:ext xmlns:c16="http://schemas.microsoft.com/office/drawing/2014/chart" uri="{C3380CC4-5D6E-409C-BE32-E72D297353CC}">
              <c16:uniqueId val="{00000076-9F23-4B31-B4CF-D25330ADF321}"/>
            </c:ext>
          </c:extLst>
        </c:ser>
        <c:ser>
          <c:idx val="35"/>
          <c:order val="35"/>
          <c:tx>
            <c:strRef>
              <c:f>'Gain Data'!$BG$1:$BG$4</c:f>
              <c:strCache>
                <c:ptCount val="1"/>
                <c:pt idx="0">
                  <c:v>Gulfsouth Kikos - W - 8776</c:v>
                </c:pt>
              </c:strCache>
            </c:strRef>
          </c:tx>
          <c:spPr>
            <a:ln w="28575" cap="rnd">
              <a:solidFill>
                <a:schemeClr val="accent6">
                  <a:lumMod val="5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Data'!$BG$5:$BG$8</c:f>
              <c:numCache>
                <c:formatCode>0.00</c:formatCode>
                <c:ptCount val="4"/>
                <c:pt idx="0">
                  <c:v>1.6666666666666902E-2</c:v>
                </c:pt>
                <c:pt idx="1">
                  <c:v>-6.4285714285714696E-2</c:v>
                </c:pt>
                <c:pt idx="2">
                  <c:v>0.27142857142857124</c:v>
                </c:pt>
                <c:pt idx="3">
                  <c:v>0.21428571428571427</c:v>
                </c:pt>
              </c:numCache>
            </c:numRef>
          </c:val>
          <c:smooth val="0"/>
          <c:extLst>
            <c:ext xmlns:c16="http://schemas.microsoft.com/office/drawing/2014/chart" uri="{C3380CC4-5D6E-409C-BE32-E72D297353CC}">
              <c16:uniqueId val="{00000077-9F23-4B31-B4CF-D25330ADF321}"/>
            </c:ext>
          </c:extLst>
        </c:ser>
        <c:ser>
          <c:idx val="36"/>
          <c:order val="36"/>
          <c:tx>
            <c:strRef>
              <c:f>'Gain Data'!$BJ$1:$BJ$4</c:f>
              <c:strCache>
                <c:ptCount val="1"/>
                <c:pt idx="0">
                  <c:v>Hoosier Hills Kikos - W - 8763</c:v>
                </c:pt>
              </c:strCache>
            </c:strRef>
          </c:tx>
          <c:spPr>
            <a:ln w="28575" cap="rnd">
              <a:solidFill>
                <a:schemeClr val="accent1">
                  <a:lumMod val="70000"/>
                  <a:lumOff val="3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Data'!$BJ$5:$BJ$8</c:f>
              <c:numCache>
                <c:formatCode>0.00</c:formatCode>
                <c:ptCount val="4"/>
                <c:pt idx="0">
                  <c:v>5.55555555555524E-3</c:v>
                </c:pt>
                <c:pt idx="1">
                  <c:v>-0.36428571428571388</c:v>
                </c:pt>
                <c:pt idx="2">
                  <c:v>2.8571428571427963E-2</c:v>
                </c:pt>
                <c:pt idx="3">
                  <c:v>0.34285714285714369</c:v>
                </c:pt>
              </c:numCache>
            </c:numRef>
          </c:val>
          <c:smooth val="0"/>
          <c:extLst>
            <c:ext xmlns:c16="http://schemas.microsoft.com/office/drawing/2014/chart" uri="{C3380CC4-5D6E-409C-BE32-E72D297353CC}">
              <c16:uniqueId val="{00000078-9F23-4B31-B4CF-D25330ADF321}"/>
            </c:ext>
          </c:extLst>
        </c:ser>
        <c:ser>
          <c:idx val="37"/>
          <c:order val="37"/>
          <c:tx>
            <c:strRef>
              <c:f>'Gain Data'!$BK$1:$BK$4</c:f>
              <c:strCache>
                <c:ptCount val="1"/>
                <c:pt idx="0">
                  <c:v>Hoosier Hills Kikos - W - 8764</c:v>
                </c:pt>
              </c:strCache>
            </c:strRef>
          </c:tx>
          <c:spPr>
            <a:ln w="28575" cap="rnd">
              <a:solidFill>
                <a:schemeClr val="accent2">
                  <a:lumMod val="70000"/>
                  <a:lumOff val="3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Data'!$BK$5:$BK$8</c:f>
              <c:numCache>
                <c:formatCode>0.00</c:formatCode>
                <c:ptCount val="4"/>
                <c:pt idx="0">
                  <c:v>0.28333333333333383</c:v>
                </c:pt>
                <c:pt idx="1">
                  <c:v>-0.16428571428571509</c:v>
                </c:pt>
                <c:pt idx="2">
                  <c:v>0.22857142857142879</c:v>
                </c:pt>
                <c:pt idx="3">
                  <c:v>0.31428571428571367</c:v>
                </c:pt>
              </c:numCache>
            </c:numRef>
          </c:val>
          <c:smooth val="0"/>
          <c:extLst>
            <c:ext xmlns:c16="http://schemas.microsoft.com/office/drawing/2014/chart" uri="{C3380CC4-5D6E-409C-BE32-E72D297353CC}">
              <c16:uniqueId val="{00000079-9F23-4B31-B4CF-D25330ADF321}"/>
            </c:ext>
          </c:extLst>
        </c:ser>
        <c:ser>
          <c:idx val="38"/>
          <c:order val="38"/>
          <c:tx>
            <c:strRef>
              <c:f>'Gain Data'!$BN$1:$BN$4</c:f>
              <c:strCache>
                <c:ptCount val="1"/>
                <c:pt idx="0">
                  <c:v>Kracked Out Kikos - W - 8820</c:v>
                </c:pt>
              </c:strCache>
            </c:strRef>
          </c:tx>
          <c:spPr>
            <a:ln w="28575" cap="rnd">
              <a:solidFill>
                <a:schemeClr val="accent3">
                  <a:lumMod val="70000"/>
                  <a:lumOff val="3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Data'!$BN$5:$BN$8</c:f>
              <c:numCache>
                <c:formatCode>0.00</c:formatCode>
                <c:ptCount val="4"/>
                <c:pt idx="0">
                  <c:v>0.19444444444444445</c:v>
                </c:pt>
                <c:pt idx="1">
                  <c:v>0.10714285714285714</c:v>
                </c:pt>
                <c:pt idx="2">
                  <c:v>0.41428571428571409</c:v>
                </c:pt>
                <c:pt idx="3">
                  <c:v>0.25714285714285673</c:v>
                </c:pt>
              </c:numCache>
            </c:numRef>
          </c:val>
          <c:smooth val="0"/>
          <c:extLst>
            <c:ext xmlns:c16="http://schemas.microsoft.com/office/drawing/2014/chart" uri="{C3380CC4-5D6E-409C-BE32-E72D297353CC}">
              <c16:uniqueId val="{0000007A-9F23-4B31-B4CF-D25330ADF321}"/>
            </c:ext>
          </c:extLst>
        </c:ser>
        <c:ser>
          <c:idx val="39"/>
          <c:order val="39"/>
          <c:tx>
            <c:strRef>
              <c:f>'Gain Data'!$BO$1:$BO$4</c:f>
              <c:strCache>
                <c:ptCount val="1"/>
                <c:pt idx="0">
                  <c:v>Kracked Out Kikos - W - 8821</c:v>
                </c:pt>
              </c:strCache>
            </c:strRef>
          </c:tx>
          <c:spPr>
            <a:ln w="28575" cap="rnd">
              <a:solidFill>
                <a:schemeClr val="accent4">
                  <a:lumMod val="70000"/>
                  <a:lumOff val="3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Data'!$BO$5:$BO$8</c:f>
              <c:numCache>
                <c:formatCode>0.00</c:formatCode>
                <c:ptCount val="4"/>
                <c:pt idx="0">
                  <c:v>0.77222222222222214</c:v>
                </c:pt>
                <c:pt idx="1">
                  <c:v>-3.5714285714285712E-2</c:v>
                </c:pt>
                <c:pt idx="2">
                  <c:v>0.58571428571428596</c:v>
                </c:pt>
                <c:pt idx="3">
                  <c:v>5.714285714285694E-2</c:v>
                </c:pt>
              </c:numCache>
            </c:numRef>
          </c:val>
          <c:smooth val="0"/>
          <c:extLst>
            <c:ext xmlns:c16="http://schemas.microsoft.com/office/drawing/2014/chart" uri="{C3380CC4-5D6E-409C-BE32-E72D297353CC}">
              <c16:uniqueId val="{0000007B-9F23-4B31-B4CF-D25330ADF321}"/>
            </c:ext>
          </c:extLst>
        </c:ser>
        <c:ser>
          <c:idx val="40"/>
          <c:order val="40"/>
          <c:tx>
            <c:strRef>
              <c:f>'Gain Data'!$BP$1:$BP$4</c:f>
              <c:strCache>
                <c:ptCount val="1"/>
                <c:pt idx="0">
                  <c:v>Kracked Out Kikos - W - 8822</c:v>
                </c:pt>
              </c:strCache>
            </c:strRef>
          </c:tx>
          <c:spPr>
            <a:ln w="28575" cap="rnd">
              <a:solidFill>
                <a:schemeClr val="accent5">
                  <a:lumMod val="70000"/>
                  <a:lumOff val="3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Data'!$BP$5:$BP$8</c:f>
              <c:numCache>
                <c:formatCode>0.00</c:formatCode>
                <c:ptCount val="4"/>
                <c:pt idx="0">
                  <c:v>0.25555555555555604</c:v>
                </c:pt>
                <c:pt idx="1">
                  <c:v>0.14285714285714285</c:v>
                </c:pt>
                <c:pt idx="2">
                  <c:v>0.21428571428571427</c:v>
                </c:pt>
                <c:pt idx="3">
                  <c:v>0.14285714285714285</c:v>
                </c:pt>
              </c:numCache>
            </c:numRef>
          </c:val>
          <c:smooth val="0"/>
          <c:extLst>
            <c:ext xmlns:c16="http://schemas.microsoft.com/office/drawing/2014/chart" uri="{C3380CC4-5D6E-409C-BE32-E72D297353CC}">
              <c16:uniqueId val="{0000007C-9F23-4B31-B4CF-D25330ADF321}"/>
            </c:ext>
          </c:extLst>
        </c:ser>
        <c:ser>
          <c:idx val="41"/>
          <c:order val="41"/>
          <c:tx>
            <c:strRef>
              <c:f>'Gain Data'!$BS$1:$BS$4</c:f>
              <c:strCache>
                <c:ptCount val="1"/>
                <c:pt idx="0">
                  <c:v>Lazy R Kikos - W - 8826</c:v>
                </c:pt>
              </c:strCache>
            </c:strRef>
          </c:tx>
          <c:spPr>
            <a:ln w="28575" cap="rnd">
              <a:solidFill>
                <a:schemeClr val="accent6">
                  <a:lumMod val="70000"/>
                  <a:lumOff val="3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Data'!$BS$5:$BS$8</c:f>
              <c:numCache>
                <c:formatCode>0.00</c:formatCode>
                <c:ptCount val="4"/>
                <c:pt idx="0">
                  <c:v>5.5555555555555164E-2</c:v>
                </c:pt>
                <c:pt idx="1">
                  <c:v>-0.11428571428571388</c:v>
                </c:pt>
                <c:pt idx="2">
                  <c:v>0.12857142857142836</c:v>
                </c:pt>
                <c:pt idx="3">
                  <c:v>0.17142857142857185</c:v>
                </c:pt>
              </c:numCache>
            </c:numRef>
          </c:val>
          <c:smooth val="0"/>
          <c:extLst>
            <c:ext xmlns:c16="http://schemas.microsoft.com/office/drawing/2014/chart" uri="{C3380CC4-5D6E-409C-BE32-E72D297353CC}">
              <c16:uniqueId val="{0000007D-9F23-4B31-B4CF-D25330ADF321}"/>
            </c:ext>
          </c:extLst>
        </c:ser>
        <c:ser>
          <c:idx val="42"/>
          <c:order val="42"/>
          <c:tx>
            <c:strRef>
              <c:f>'Gain Data'!$BV$1:$BV$4</c:f>
              <c:strCache>
                <c:ptCount val="1"/>
                <c:pt idx="0">
                  <c:v>Long Creek Kikos  - W - 8828</c:v>
                </c:pt>
              </c:strCache>
            </c:strRef>
          </c:tx>
          <c:spPr>
            <a:ln w="28575" cap="rnd">
              <a:solidFill>
                <a:schemeClr val="accent1">
                  <a:lumMod val="7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Data'!$BV$5:$BV$8</c:f>
              <c:numCache>
                <c:formatCode>0.00</c:formatCode>
                <c:ptCount val="4"/>
                <c:pt idx="0">
                  <c:v>0.47777777777777786</c:v>
                </c:pt>
                <c:pt idx="1">
                  <c:v>0.1857142857142853</c:v>
                </c:pt>
                <c:pt idx="2">
                  <c:v>0.47142857142857203</c:v>
                </c:pt>
                <c:pt idx="3">
                  <c:v>0.39999999999999958</c:v>
                </c:pt>
              </c:numCache>
            </c:numRef>
          </c:val>
          <c:smooth val="0"/>
          <c:extLst>
            <c:ext xmlns:c16="http://schemas.microsoft.com/office/drawing/2014/chart" uri="{C3380CC4-5D6E-409C-BE32-E72D297353CC}">
              <c16:uniqueId val="{0000007E-9F23-4B31-B4CF-D25330ADF321}"/>
            </c:ext>
          </c:extLst>
        </c:ser>
        <c:ser>
          <c:idx val="43"/>
          <c:order val="43"/>
          <c:tx>
            <c:strRef>
              <c:f>'Gain Data'!$BW$1:$BW$4</c:f>
              <c:strCache>
                <c:ptCount val="1"/>
                <c:pt idx="0">
                  <c:v>Long Creek Kikos  - W - 8829</c:v>
                </c:pt>
              </c:strCache>
            </c:strRef>
          </c:tx>
          <c:spPr>
            <a:ln w="28575" cap="rnd">
              <a:solidFill>
                <a:schemeClr val="accent2">
                  <a:lumMod val="7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Data'!$BW$5:$BW$8</c:f>
              <c:numCache>
                <c:formatCode>0.00</c:formatCode>
                <c:ptCount val="4"/>
                <c:pt idx="0">
                  <c:v>0.40000000000000013</c:v>
                </c:pt>
                <c:pt idx="1">
                  <c:v>-1.4285714285714488E-2</c:v>
                </c:pt>
                <c:pt idx="2">
                  <c:v>0.1857142857142858</c:v>
                </c:pt>
                <c:pt idx="3">
                  <c:v>0.67142857142857137</c:v>
                </c:pt>
              </c:numCache>
            </c:numRef>
          </c:val>
          <c:smooth val="0"/>
          <c:extLst>
            <c:ext xmlns:c16="http://schemas.microsoft.com/office/drawing/2014/chart" uri="{C3380CC4-5D6E-409C-BE32-E72D297353CC}">
              <c16:uniqueId val="{0000007F-9F23-4B31-B4CF-D25330ADF321}"/>
            </c:ext>
          </c:extLst>
        </c:ser>
        <c:ser>
          <c:idx val="44"/>
          <c:order val="44"/>
          <c:tx>
            <c:strRef>
              <c:f>'Gain Data'!$BX$1:$BX$4</c:f>
              <c:strCache>
                <c:ptCount val="1"/>
                <c:pt idx="0">
                  <c:v>Long Creek Kikos  - W - 8831</c:v>
                </c:pt>
              </c:strCache>
            </c:strRef>
          </c:tx>
          <c:spPr>
            <a:ln w="28575" cap="rnd">
              <a:solidFill>
                <a:schemeClr val="accent3">
                  <a:lumMod val="7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Data'!$BX$5:$BX$8</c:f>
              <c:numCache>
                <c:formatCode>0.00</c:formatCode>
                <c:ptCount val="4"/>
                <c:pt idx="0">
                  <c:v>0.26666666666666689</c:v>
                </c:pt>
                <c:pt idx="1">
                  <c:v>#N/A</c:v>
                </c:pt>
                <c:pt idx="2">
                  <c:v>#N/A</c:v>
                </c:pt>
                <c:pt idx="3">
                  <c:v>#N/A</c:v>
                </c:pt>
              </c:numCache>
            </c:numRef>
          </c:val>
          <c:smooth val="0"/>
          <c:extLst>
            <c:ext xmlns:c16="http://schemas.microsoft.com/office/drawing/2014/chart" uri="{C3380CC4-5D6E-409C-BE32-E72D297353CC}">
              <c16:uniqueId val="{00000080-9F23-4B31-B4CF-D25330ADF321}"/>
            </c:ext>
          </c:extLst>
        </c:ser>
        <c:ser>
          <c:idx val="45"/>
          <c:order val="45"/>
          <c:tx>
            <c:strRef>
              <c:f>'Gain Data'!$BY$1:$BY$4</c:f>
              <c:strCache>
                <c:ptCount val="1"/>
                <c:pt idx="0">
                  <c:v>Long Creek Kikos  - W - 8832</c:v>
                </c:pt>
              </c:strCache>
            </c:strRef>
          </c:tx>
          <c:spPr>
            <a:ln w="28575" cap="rnd">
              <a:solidFill>
                <a:schemeClr val="accent4">
                  <a:lumMod val="7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Data'!$BY$5:$BY$8</c:f>
              <c:numCache>
                <c:formatCode>0.00</c:formatCode>
                <c:ptCount val="4"/>
                <c:pt idx="0">
                  <c:v>0.15000000000000016</c:v>
                </c:pt>
                <c:pt idx="1">
                  <c:v>0.19285714285714256</c:v>
                </c:pt>
                <c:pt idx="2">
                  <c:v>0.1857142857142858</c:v>
                </c:pt>
                <c:pt idx="3">
                  <c:v>0.42857142857142855</c:v>
                </c:pt>
              </c:numCache>
            </c:numRef>
          </c:val>
          <c:smooth val="0"/>
          <c:extLst>
            <c:ext xmlns:c16="http://schemas.microsoft.com/office/drawing/2014/chart" uri="{C3380CC4-5D6E-409C-BE32-E72D297353CC}">
              <c16:uniqueId val="{00000081-9F23-4B31-B4CF-D25330ADF321}"/>
            </c:ext>
          </c:extLst>
        </c:ser>
        <c:ser>
          <c:idx val="46"/>
          <c:order val="46"/>
          <c:tx>
            <c:strRef>
              <c:f>'Gain Data'!$BZ$1:$BZ$4</c:f>
              <c:strCache>
                <c:ptCount val="1"/>
                <c:pt idx="0">
                  <c:v>Long Creek Kikos  - W - 8833</c:v>
                </c:pt>
              </c:strCache>
            </c:strRef>
          </c:tx>
          <c:spPr>
            <a:ln w="28575" cap="rnd">
              <a:solidFill>
                <a:schemeClr val="accent5">
                  <a:lumMod val="7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Data'!$BZ$5:$BZ$8</c:f>
              <c:numCache>
                <c:formatCode>0.00</c:formatCode>
                <c:ptCount val="4"/>
                <c:pt idx="0">
                  <c:v>0.10000000000000024</c:v>
                </c:pt>
                <c:pt idx="1">
                  <c:v>0.17142857142857132</c:v>
                </c:pt>
                <c:pt idx="2">
                  <c:v>7.1428571428571425E-2</c:v>
                </c:pt>
                <c:pt idx="3">
                  <c:v>0.45714285714285702</c:v>
                </c:pt>
              </c:numCache>
            </c:numRef>
          </c:val>
          <c:smooth val="0"/>
          <c:extLst>
            <c:ext xmlns:c16="http://schemas.microsoft.com/office/drawing/2014/chart" uri="{C3380CC4-5D6E-409C-BE32-E72D297353CC}">
              <c16:uniqueId val="{00000082-9F23-4B31-B4CF-D25330ADF321}"/>
            </c:ext>
          </c:extLst>
        </c:ser>
        <c:ser>
          <c:idx val="47"/>
          <c:order val="47"/>
          <c:tx>
            <c:strRef>
              <c:f>'Gain Data'!$CA$1:$CA$4</c:f>
              <c:strCache>
                <c:ptCount val="1"/>
                <c:pt idx="0">
                  <c:v>Long Creek Kikos  - W - 8834</c:v>
                </c:pt>
              </c:strCache>
            </c:strRef>
          </c:tx>
          <c:spPr>
            <a:ln w="28575" cap="rnd">
              <a:solidFill>
                <a:schemeClr val="accent6">
                  <a:lumMod val="7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Data'!$CA$5:$CA$8</c:f>
              <c:numCache>
                <c:formatCode>0.00</c:formatCode>
                <c:ptCount val="4"/>
                <c:pt idx="0">
                  <c:v>0.23888888888888912</c:v>
                </c:pt>
                <c:pt idx="1">
                  <c:v>2.1428571428571224E-2</c:v>
                </c:pt>
                <c:pt idx="2">
                  <c:v>0.21428571428571427</c:v>
                </c:pt>
                <c:pt idx="3">
                  <c:v>0.45714285714285702</c:v>
                </c:pt>
              </c:numCache>
            </c:numRef>
          </c:val>
          <c:smooth val="0"/>
          <c:extLst>
            <c:ext xmlns:c16="http://schemas.microsoft.com/office/drawing/2014/chart" uri="{C3380CC4-5D6E-409C-BE32-E72D297353CC}">
              <c16:uniqueId val="{00000083-9F23-4B31-B4CF-D25330ADF321}"/>
            </c:ext>
          </c:extLst>
        </c:ser>
        <c:ser>
          <c:idx val="48"/>
          <c:order val="48"/>
          <c:tx>
            <c:strRef>
              <c:f>'Gain Data'!$CD$1:$CD$4</c:f>
              <c:strCache>
                <c:ptCount val="1"/>
                <c:pt idx="0">
                  <c:v>MacTavish Farmstead - W - 8767</c:v>
                </c:pt>
              </c:strCache>
            </c:strRef>
          </c:tx>
          <c:spPr>
            <a:ln w="28575" cap="rnd">
              <a:solidFill>
                <a:schemeClr val="accent1">
                  <a:lumMod val="50000"/>
                  <a:lumOff val="5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Data'!$CD$5:$CD$8</c:f>
              <c:numCache>
                <c:formatCode>0.00</c:formatCode>
                <c:ptCount val="4"/>
                <c:pt idx="0">
                  <c:v>0.27777777777777779</c:v>
                </c:pt>
                <c:pt idx="1">
                  <c:v>5.7142857142857446E-2</c:v>
                </c:pt>
                <c:pt idx="2">
                  <c:v>4.2857142857142962E-2</c:v>
                </c:pt>
                <c:pt idx="3">
                  <c:v>0.44285714285714306</c:v>
                </c:pt>
              </c:numCache>
            </c:numRef>
          </c:val>
          <c:smooth val="0"/>
          <c:extLst>
            <c:ext xmlns:c16="http://schemas.microsoft.com/office/drawing/2014/chart" uri="{C3380CC4-5D6E-409C-BE32-E72D297353CC}">
              <c16:uniqueId val="{00000084-9F23-4B31-B4CF-D25330ADF321}"/>
            </c:ext>
          </c:extLst>
        </c:ser>
        <c:ser>
          <c:idx val="49"/>
          <c:order val="49"/>
          <c:tx>
            <c:strRef>
              <c:f>'Gain Data'!$CE$1:$CE$4</c:f>
              <c:strCache>
                <c:ptCount val="1"/>
                <c:pt idx="0">
                  <c:v>MacTavish Farmstead - W - 8768</c:v>
                </c:pt>
              </c:strCache>
            </c:strRef>
          </c:tx>
          <c:spPr>
            <a:ln w="28575" cap="rnd">
              <a:solidFill>
                <a:schemeClr val="accent2">
                  <a:lumMod val="50000"/>
                  <a:lumOff val="5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Data'!$CE$5:$CE$8</c:f>
              <c:numCache>
                <c:formatCode>0.00</c:formatCode>
                <c:ptCount val="4"/>
                <c:pt idx="0">
                  <c:v>0.31111111111111156</c:v>
                </c:pt>
                <c:pt idx="1">
                  <c:v>0.29999999999999921</c:v>
                </c:pt>
                <c:pt idx="2">
                  <c:v>0.14285714285714285</c:v>
                </c:pt>
                <c:pt idx="3">
                  <c:v>8.5714285714285923E-2</c:v>
                </c:pt>
              </c:numCache>
            </c:numRef>
          </c:val>
          <c:smooth val="0"/>
          <c:extLst>
            <c:ext xmlns:c16="http://schemas.microsoft.com/office/drawing/2014/chart" uri="{C3380CC4-5D6E-409C-BE32-E72D297353CC}">
              <c16:uniqueId val="{00000085-9F23-4B31-B4CF-D25330ADF321}"/>
            </c:ext>
          </c:extLst>
        </c:ser>
        <c:ser>
          <c:idx val="50"/>
          <c:order val="50"/>
          <c:tx>
            <c:strRef>
              <c:f>'Gain Data'!$CF$1:$CF$4</c:f>
              <c:strCache>
                <c:ptCount val="1"/>
                <c:pt idx="0">
                  <c:v>MacTavish Farmstead - W - 8769</c:v>
                </c:pt>
              </c:strCache>
            </c:strRef>
          </c:tx>
          <c:spPr>
            <a:ln w="28575" cap="rnd">
              <a:solidFill>
                <a:schemeClr val="accent3">
                  <a:lumMod val="50000"/>
                  <a:lumOff val="5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Data'!$CF$5:$CF$8</c:f>
              <c:numCache>
                <c:formatCode>0.00</c:formatCode>
                <c:ptCount val="4"/>
                <c:pt idx="0">
                  <c:v>0.40000000000000013</c:v>
                </c:pt>
                <c:pt idx="1">
                  <c:v>-2.8571428571428976E-2</c:v>
                </c:pt>
                <c:pt idx="2">
                  <c:v>0.27142857142857224</c:v>
                </c:pt>
                <c:pt idx="3">
                  <c:v>0.59999999999999942</c:v>
                </c:pt>
              </c:numCache>
            </c:numRef>
          </c:val>
          <c:smooth val="0"/>
          <c:extLst>
            <c:ext xmlns:c16="http://schemas.microsoft.com/office/drawing/2014/chart" uri="{C3380CC4-5D6E-409C-BE32-E72D297353CC}">
              <c16:uniqueId val="{00000086-9F23-4B31-B4CF-D25330ADF321}"/>
            </c:ext>
          </c:extLst>
        </c:ser>
        <c:ser>
          <c:idx val="51"/>
          <c:order val="51"/>
          <c:tx>
            <c:strRef>
              <c:f>'Gain Data'!$CG$1:$CG$4</c:f>
              <c:strCache>
                <c:ptCount val="1"/>
                <c:pt idx="0">
                  <c:v>MacTavish Farmstead - W - 8770</c:v>
                </c:pt>
              </c:strCache>
            </c:strRef>
          </c:tx>
          <c:spPr>
            <a:ln w="28575" cap="rnd">
              <a:solidFill>
                <a:schemeClr val="accent4">
                  <a:lumMod val="50000"/>
                  <a:lumOff val="5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Data'!$CG$5:$CG$8</c:f>
              <c:numCache>
                <c:formatCode>0.00</c:formatCode>
                <c:ptCount val="4"/>
                <c:pt idx="0">
                  <c:v>0.48333333333333311</c:v>
                </c:pt>
                <c:pt idx="1">
                  <c:v>0.36428571428571488</c:v>
                </c:pt>
                <c:pt idx="2">
                  <c:v>0.27142857142857124</c:v>
                </c:pt>
                <c:pt idx="3">
                  <c:v>0.1857142857142853</c:v>
                </c:pt>
              </c:numCache>
            </c:numRef>
          </c:val>
          <c:smooth val="0"/>
          <c:extLst>
            <c:ext xmlns:c16="http://schemas.microsoft.com/office/drawing/2014/chart" uri="{C3380CC4-5D6E-409C-BE32-E72D297353CC}">
              <c16:uniqueId val="{00000087-9F23-4B31-B4CF-D25330ADF321}"/>
            </c:ext>
          </c:extLst>
        </c:ser>
        <c:ser>
          <c:idx val="52"/>
          <c:order val="52"/>
          <c:tx>
            <c:strRef>
              <c:f>'Gain Data'!$CH$1:$CH$4</c:f>
              <c:strCache>
                <c:ptCount val="1"/>
                <c:pt idx="0">
                  <c:v>MacTavish Farmstead - W - 8771</c:v>
                </c:pt>
              </c:strCache>
            </c:strRef>
          </c:tx>
          <c:spPr>
            <a:ln w="28575" cap="rnd">
              <a:solidFill>
                <a:schemeClr val="accent5">
                  <a:lumMod val="50000"/>
                  <a:lumOff val="5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Data'!$CH$5:$CH$8</c:f>
              <c:numCache>
                <c:formatCode>0.00</c:formatCode>
                <c:ptCount val="4"/>
                <c:pt idx="0">
                  <c:v>0.12777777777777841</c:v>
                </c:pt>
                <c:pt idx="1">
                  <c:v>-5.0000000000000204E-2</c:v>
                </c:pt>
                <c:pt idx="2">
                  <c:v>0.1857142857142853</c:v>
                </c:pt>
                <c:pt idx="3">
                  <c:v>0.14285714285714285</c:v>
                </c:pt>
              </c:numCache>
            </c:numRef>
          </c:val>
          <c:smooth val="0"/>
          <c:extLst>
            <c:ext xmlns:c16="http://schemas.microsoft.com/office/drawing/2014/chart" uri="{C3380CC4-5D6E-409C-BE32-E72D297353CC}">
              <c16:uniqueId val="{00000088-9F23-4B31-B4CF-D25330ADF321}"/>
            </c:ext>
          </c:extLst>
        </c:ser>
        <c:ser>
          <c:idx val="53"/>
          <c:order val="53"/>
          <c:tx>
            <c:strRef>
              <c:f>'Gain Data'!$CI$1:$CI$4</c:f>
              <c:strCache>
                <c:ptCount val="1"/>
                <c:pt idx="0">
                  <c:v>MacTavish Farmstead - W - 8772</c:v>
                </c:pt>
              </c:strCache>
            </c:strRef>
          </c:tx>
          <c:spPr>
            <a:ln w="28575" cap="rnd">
              <a:solidFill>
                <a:schemeClr val="accent6">
                  <a:lumMod val="50000"/>
                  <a:lumOff val="5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Data'!$CI$5:$CI$8</c:f>
              <c:numCache>
                <c:formatCode>0.00</c:formatCode>
                <c:ptCount val="4"/>
                <c:pt idx="0">
                  <c:v>0.1111111111111111</c:v>
                </c:pt>
                <c:pt idx="1">
                  <c:v>0</c:v>
                </c:pt>
                <c:pt idx="2">
                  <c:v>0.21428571428571427</c:v>
                </c:pt>
                <c:pt idx="3">
                  <c:v>0.14285714285714285</c:v>
                </c:pt>
              </c:numCache>
            </c:numRef>
          </c:val>
          <c:smooth val="0"/>
          <c:extLst>
            <c:ext xmlns:c16="http://schemas.microsoft.com/office/drawing/2014/chart" uri="{C3380CC4-5D6E-409C-BE32-E72D297353CC}">
              <c16:uniqueId val="{00000089-9F23-4B31-B4CF-D25330ADF321}"/>
            </c:ext>
          </c:extLst>
        </c:ser>
        <c:ser>
          <c:idx val="54"/>
          <c:order val="54"/>
          <c:tx>
            <c:strRef>
              <c:f>'Gain Data'!$CL$1:$CL$4</c:f>
              <c:strCache>
                <c:ptCount val="1"/>
                <c:pt idx="0">
                  <c:v>Mother Elm Farm - W - 8746</c:v>
                </c:pt>
              </c:strCache>
            </c:strRef>
          </c:tx>
          <c:spPr>
            <a:ln w="28575" cap="rnd">
              <a:solidFill>
                <a:schemeClr val="accent1"/>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Data'!$CL$5:$CL$8</c:f>
              <c:numCache>
                <c:formatCode>0.00</c:formatCode>
                <c:ptCount val="4"/>
                <c:pt idx="0">
                  <c:v>0.16666666666666707</c:v>
                </c:pt>
                <c:pt idx="1">
                  <c:v>0.12857142857142836</c:v>
                </c:pt>
                <c:pt idx="2">
                  <c:v>0.2857142857142857</c:v>
                </c:pt>
                <c:pt idx="3">
                  <c:v>0.54285714285714248</c:v>
                </c:pt>
              </c:numCache>
            </c:numRef>
          </c:val>
          <c:smooth val="0"/>
          <c:extLst>
            <c:ext xmlns:c16="http://schemas.microsoft.com/office/drawing/2014/chart" uri="{C3380CC4-5D6E-409C-BE32-E72D297353CC}">
              <c16:uniqueId val="{0000008A-9F23-4B31-B4CF-D25330ADF321}"/>
            </c:ext>
          </c:extLst>
        </c:ser>
        <c:ser>
          <c:idx val="55"/>
          <c:order val="55"/>
          <c:tx>
            <c:strRef>
              <c:f>'Gain Data'!$CM$1:$CM$4</c:f>
              <c:strCache>
                <c:ptCount val="1"/>
                <c:pt idx="0">
                  <c:v>Mother Elm Farm - W - 8747</c:v>
                </c:pt>
              </c:strCache>
            </c:strRef>
          </c:tx>
          <c:spPr>
            <a:ln w="28575" cap="rnd">
              <a:solidFill>
                <a:schemeClr val="accent2"/>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Data'!$CM$5:$CM$8</c:f>
              <c:numCache>
                <c:formatCode>0.00</c:formatCode>
                <c:ptCount val="4"/>
                <c:pt idx="0">
                  <c:v>0.41666666666666707</c:v>
                </c:pt>
                <c:pt idx="1">
                  <c:v>-0.22142857142857203</c:v>
                </c:pt>
                <c:pt idx="2">
                  <c:v>0.1857142857142858</c:v>
                </c:pt>
                <c:pt idx="3">
                  <c:v>0.41428571428571459</c:v>
                </c:pt>
              </c:numCache>
            </c:numRef>
          </c:val>
          <c:smooth val="0"/>
          <c:extLst>
            <c:ext xmlns:c16="http://schemas.microsoft.com/office/drawing/2014/chart" uri="{C3380CC4-5D6E-409C-BE32-E72D297353CC}">
              <c16:uniqueId val="{0000008B-9F23-4B31-B4CF-D25330ADF321}"/>
            </c:ext>
          </c:extLst>
        </c:ser>
        <c:ser>
          <c:idx val="56"/>
          <c:order val="56"/>
          <c:tx>
            <c:strRef>
              <c:f>'Gain Data'!$CN$1:$CN$4</c:f>
              <c:strCache>
                <c:ptCount val="1"/>
                <c:pt idx="0">
                  <c:v>Mother Elm Farm - W - 8748</c:v>
                </c:pt>
              </c:strCache>
            </c:strRef>
          </c:tx>
          <c:spPr>
            <a:ln w="28575" cap="rnd">
              <a:solidFill>
                <a:schemeClr val="accent3"/>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Data'!$CN$5:$CN$8</c:f>
              <c:numCache>
                <c:formatCode>0.00</c:formatCode>
                <c:ptCount val="4"/>
                <c:pt idx="0">
                  <c:v>0.15555555555555578</c:v>
                </c:pt>
                <c:pt idx="1">
                  <c:v>-0.11428571428571439</c:v>
                </c:pt>
                <c:pt idx="2">
                  <c:v>0.27142857142857124</c:v>
                </c:pt>
                <c:pt idx="3">
                  <c:v>0.72857142857142831</c:v>
                </c:pt>
              </c:numCache>
            </c:numRef>
          </c:val>
          <c:smooth val="0"/>
          <c:extLst>
            <c:ext xmlns:c16="http://schemas.microsoft.com/office/drawing/2014/chart" uri="{C3380CC4-5D6E-409C-BE32-E72D297353CC}">
              <c16:uniqueId val="{0000008C-9F23-4B31-B4CF-D25330ADF321}"/>
            </c:ext>
          </c:extLst>
        </c:ser>
        <c:ser>
          <c:idx val="57"/>
          <c:order val="57"/>
          <c:tx>
            <c:strRef>
              <c:f>'Gain Data'!$CO$1:$CO$4</c:f>
              <c:strCache>
                <c:ptCount val="1"/>
                <c:pt idx="0">
                  <c:v>Mother Elm Farm - W - 8749</c:v>
                </c:pt>
              </c:strCache>
            </c:strRef>
          </c:tx>
          <c:spPr>
            <a:ln w="28575" cap="rnd">
              <a:solidFill>
                <a:schemeClr val="accent4"/>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Data'!$CO$5:$CO$8</c:f>
              <c:numCache>
                <c:formatCode>0.00</c:formatCode>
                <c:ptCount val="4"/>
                <c:pt idx="0">
                  <c:v>0.1388888888888889</c:v>
                </c:pt>
                <c:pt idx="1">
                  <c:v>3.5714285714285712E-2</c:v>
                </c:pt>
                <c:pt idx="2">
                  <c:v>-4.2857142857142962E-2</c:v>
                </c:pt>
                <c:pt idx="3">
                  <c:v>0.25714285714285723</c:v>
                </c:pt>
              </c:numCache>
            </c:numRef>
          </c:val>
          <c:smooth val="0"/>
          <c:extLst>
            <c:ext xmlns:c16="http://schemas.microsoft.com/office/drawing/2014/chart" uri="{C3380CC4-5D6E-409C-BE32-E72D297353CC}">
              <c16:uniqueId val="{0000008D-9F23-4B31-B4CF-D25330ADF321}"/>
            </c:ext>
          </c:extLst>
        </c:ser>
        <c:ser>
          <c:idx val="58"/>
          <c:order val="58"/>
          <c:tx>
            <c:strRef>
              <c:f>'Gain Data'!$CP$1:$CP$4</c:f>
              <c:strCache>
                <c:ptCount val="1"/>
                <c:pt idx="0">
                  <c:v>Mother Elm Farm - W - 8750</c:v>
                </c:pt>
              </c:strCache>
            </c:strRef>
          </c:tx>
          <c:spPr>
            <a:ln w="28575" cap="rnd">
              <a:solidFill>
                <a:schemeClr val="accent5"/>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Data'!$CP$5:$CP$8</c:f>
              <c:numCache>
                <c:formatCode>0.00</c:formatCode>
                <c:ptCount val="4"/>
                <c:pt idx="0">
                  <c:v>6.1111111111111588E-2</c:v>
                </c:pt>
                <c:pt idx="1">
                  <c:v>-9.2857142857143166E-2</c:v>
                </c:pt>
                <c:pt idx="2">
                  <c:v>-4.2857142857142962E-2</c:v>
                </c:pt>
                <c:pt idx="3">
                  <c:v>0.5714285714285714</c:v>
                </c:pt>
              </c:numCache>
            </c:numRef>
          </c:val>
          <c:smooth val="0"/>
          <c:extLst>
            <c:ext xmlns:c16="http://schemas.microsoft.com/office/drawing/2014/chart" uri="{C3380CC4-5D6E-409C-BE32-E72D297353CC}">
              <c16:uniqueId val="{0000008E-9F23-4B31-B4CF-D25330ADF321}"/>
            </c:ext>
          </c:extLst>
        </c:ser>
        <c:ser>
          <c:idx val="59"/>
          <c:order val="59"/>
          <c:tx>
            <c:strRef>
              <c:f>'Gain Data'!$CQ$1:$CQ$4</c:f>
              <c:strCache>
                <c:ptCount val="1"/>
                <c:pt idx="0">
                  <c:v>Mother Elm Farm - W - 8751</c:v>
                </c:pt>
              </c:strCache>
            </c:strRef>
          </c:tx>
          <c:spPr>
            <a:ln w="28575" cap="rnd">
              <a:solidFill>
                <a:schemeClr val="accent6"/>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Data'!$CQ$5:$CQ$8</c:f>
              <c:numCache>
                <c:formatCode>0.00</c:formatCode>
                <c:ptCount val="4"/>
                <c:pt idx="0">
                  <c:v>0.21111111111111136</c:v>
                </c:pt>
                <c:pt idx="1">
                  <c:v>1.4285714285713982E-2</c:v>
                </c:pt>
                <c:pt idx="2">
                  <c:v>0.15714285714285683</c:v>
                </c:pt>
                <c:pt idx="3">
                  <c:v>0.42857142857142855</c:v>
                </c:pt>
              </c:numCache>
            </c:numRef>
          </c:val>
          <c:smooth val="0"/>
          <c:extLst>
            <c:ext xmlns:c16="http://schemas.microsoft.com/office/drawing/2014/chart" uri="{C3380CC4-5D6E-409C-BE32-E72D297353CC}">
              <c16:uniqueId val="{0000008F-9F23-4B31-B4CF-D25330ADF321}"/>
            </c:ext>
          </c:extLst>
        </c:ser>
        <c:ser>
          <c:idx val="60"/>
          <c:order val="60"/>
          <c:tx>
            <c:strRef>
              <c:f>'Gain Data'!$CT$1:$CT$4</c:f>
              <c:strCache>
                <c:ptCount val="1"/>
                <c:pt idx="0">
                  <c:v>Southwest Creek Farm  - W - 8808</c:v>
                </c:pt>
              </c:strCache>
            </c:strRef>
          </c:tx>
          <c:spPr>
            <a:ln w="28575" cap="rnd">
              <a:solidFill>
                <a:schemeClr val="accent1">
                  <a:lumMod val="6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Data'!$CT$5:$CT$8</c:f>
              <c:numCache>
                <c:formatCode>0.00</c:formatCode>
                <c:ptCount val="4"/>
                <c:pt idx="0">
                  <c:v>0.29444444444444429</c:v>
                </c:pt>
                <c:pt idx="1">
                  <c:v>-0.19285714285714203</c:v>
                </c:pt>
                <c:pt idx="2">
                  <c:v>0.17142857142857082</c:v>
                </c:pt>
                <c:pt idx="3">
                  <c:v>0.40000000000000063</c:v>
                </c:pt>
              </c:numCache>
            </c:numRef>
          </c:val>
          <c:smooth val="0"/>
          <c:extLst>
            <c:ext xmlns:c16="http://schemas.microsoft.com/office/drawing/2014/chart" uri="{C3380CC4-5D6E-409C-BE32-E72D297353CC}">
              <c16:uniqueId val="{00000090-9F23-4B31-B4CF-D25330ADF321}"/>
            </c:ext>
          </c:extLst>
        </c:ser>
        <c:ser>
          <c:idx val="61"/>
          <c:order val="61"/>
          <c:tx>
            <c:strRef>
              <c:f>'Gain Data'!$CU$1:$CU$4</c:f>
              <c:strCache>
                <c:ptCount val="1"/>
                <c:pt idx="0">
                  <c:v>Southwest Creek Farm  - W - 8809</c:v>
                </c:pt>
              </c:strCache>
            </c:strRef>
          </c:tx>
          <c:spPr>
            <a:ln w="28575" cap="rnd">
              <a:solidFill>
                <a:schemeClr val="accent2">
                  <a:lumMod val="6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Data'!$CU$5:$CU$8</c:f>
              <c:numCache>
                <c:formatCode>0.00</c:formatCode>
                <c:ptCount val="4"/>
                <c:pt idx="0">
                  <c:v>-5.5555555555560293E-3</c:v>
                </c:pt>
                <c:pt idx="1">
                  <c:v>-0.16428571428571409</c:v>
                </c:pt>
                <c:pt idx="2">
                  <c:v>0.44285714285714306</c:v>
                </c:pt>
                <c:pt idx="3">
                  <c:v>0.31428571428571367</c:v>
                </c:pt>
              </c:numCache>
            </c:numRef>
          </c:val>
          <c:smooth val="0"/>
          <c:extLst>
            <c:ext xmlns:c16="http://schemas.microsoft.com/office/drawing/2014/chart" uri="{C3380CC4-5D6E-409C-BE32-E72D297353CC}">
              <c16:uniqueId val="{00000091-9F23-4B31-B4CF-D25330ADF321}"/>
            </c:ext>
          </c:extLst>
        </c:ser>
        <c:ser>
          <c:idx val="62"/>
          <c:order val="62"/>
          <c:tx>
            <c:strRef>
              <c:f>'Gain Data'!$CV$1:$CV$4</c:f>
              <c:strCache>
                <c:ptCount val="1"/>
                <c:pt idx="0">
                  <c:v>Southwest Creek Farm  - W - 8810</c:v>
                </c:pt>
              </c:strCache>
            </c:strRef>
          </c:tx>
          <c:spPr>
            <a:ln w="28575" cap="rnd">
              <a:solidFill>
                <a:schemeClr val="accent3">
                  <a:lumMod val="6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Data'!$CV$5:$CV$8</c:f>
              <c:numCache>
                <c:formatCode>0.00</c:formatCode>
                <c:ptCount val="4"/>
                <c:pt idx="0">
                  <c:v>0.14444444444444493</c:v>
                </c:pt>
                <c:pt idx="1">
                  <c:v>1.4285714285713473E-2</c:v>
                </c:pt>
                <c:pt idx="2">
                  <c:v>0.31428571428571467</c:v>
                </c:pt>
                <c:pt idx="3">
                  <c:v>0.65714285714285736</c:v>
                </c:pt>
              </c:numCache>
            </c:numRef>
          </c:val>
          <c:smooth val="0"/>
          <c:extLst>
            <c:ext xmlns:c16="http://schemas.microsoft.com/office/drawing/2014/chart" uri="{C3380CC4-5D6E-409C-BE32-E72D297353CC}">
              <c16:uniqueId val="{00000092-9F23-4B31-B4CF-D25330ADF321}"/>
            </c:ext>
          </c:extLst>
        </c:ser>
        <c:ser>
          <c:idx val="63"/>
          <c:order val="63"/>
          <c:tx>
            <c:strRef>
              <c:f>'Gain Data'!$CW$1:$CW$4</c:f>
              <c:strCache>
                <c:ptCount val="1"/>
                <c:pt idx="0">
                  <c:v>Southwest Creek Farm  - W - 8811</c:v>
                </c:pt>
              </c:strCache>
            </c:strRef>
          </c:tx>
          <c:spPr>
            <a:ln w="28575" cap="rnd">
              <a:solidFill>
                <a:schemeClr val="accent4">
                  <a:lumMod val="6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Data'!$CW$5:$CW$8</c:f>
              <c:numCache>
                <c:formatCode>0.00</c:formatCode>
                <c:ptCount val="4"/>
                <c:pt idx="0">
                  <c:v>0.24444444444444435</c:v>
                </c:pt>
                <c:pt idx="1">
                  <c:v>8.5714285714285923E-2</c:v>
                </c:pt>
                <c:pt idx="2">
                  <c:v>0.27142857142857124</c:v>
                </c:pt>
                <c:pt idx="3">
                  <c:v>0.39999999999999958</c:v>
                </c:pt>
              </c:numCache>
            </c:numRef>
          </c:val>
          <c:smooth val="0"/>
          <c:extLst>
            <c:ext xmlns:c16="http://schemas.microsoft.com/office/drawing/2014/chart" uri="{C3380CC4-5D6E-409C-BE32-E72D297353CC}">
              <c16:uniqueId val="{00000093-9F23-4B31-B4CF-D25330ADF321}"/>
            </c:ext>
          </c:extLst>
        </c:ser>
        <c:ser>
          <c:idx val="64"/>
          <c:order val="64"/>
          <c:tx>
            <c:strRef>
              <c:f>'Gain Data'!$CZ$1:$CZ$4</c:f>
              <c:strCache>
                <c:ptCount val="1"/>
                <c:pt idx="0">
                  <c:v>Stoney Creek Kikos - W - 8816</c:v>
                </c:pt>
              </c:strCache>
            </c:strRef>
          </c:tx>
          <c:spPr>
            <a:ln w="28575" cap="rnd">
              <a:solidFill>
                <a:schemeClr val="accent5">
                  <a:lumMod val="6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Data'!$CZ$5:$CZ$8</c:f>
              <c:numCache>
                <c:formatCode>0.00</c:formatCode>
                <c:ptCount val="4"/>
                <c:pt idx="0">
                  <c:v>4.4444444444444682E-2</c:v>
                </c:pt>
                <c:pt idx="1">
                  <c:v>0.1857142857142853</c:v>
                </c:pt>
                <c:pt idx="2">
                  <c:v>0.12857142857142886</c:v>
                </c:pt>
                <c:pt idx="3">
                  <c:v>0.32857142857142868</c:v>
                </c:pt>
              </c:numCache>
            </c:numRef>
          </c:val>
          <c:smooth val="0"/>
          <c:extLst>
            <c:ext xmlns:c16="http://schemas.microsoft.com/office/drawing/2014/chart" uri="{C3380CC4-5D6E-409C-BE32-E72D297353CC}">
              <c16:uniqueId val="{00000094-9F23-4B31-B4CF-D25330ADF321}"/>
            </c:ext>
          </c:extLst>
        </c:ser>
        <c:ser>
          <c:idx val="65"/>
          <c:order val="65"/>
          <c:tx>
            <c:strRef>
              <c:f>'Gain Data'!$DA$1:$DA$4</c:f>
              <c:strCache>
                <c:ptCount val="1"/>
                <c:pt idx="0">
                  <c:v>Stoney Creek Kikos - W - 8817</c:v>
                </c:pt>
              </c:strCache>
            </c:strRef>
          </c:tx>
          <c:spPr>
            <a:ln w="28575" cap="rnd">
              <a:solidFill>
                <a:schemeClr val="accent6">
                  <a:lumMod val="6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Data'!$DA$5:$DA$8</c:f>
              <c:numCache>
                <c:formatCode>0.00</c:formatCode>
                <c:ptCount val="4"/>
                <c:pt idx="0">
                  <c:v>-0.20000000000000048</c:v>
                </c:pt>
                <c:pt idx="1">
                  <c:v>-8.571428571428541E-2</c:v>
                </c:pt>
                <c:pt idx="2">
                  <c:v>0.20000000000000032</c:v>
                </c:pt>
                <c:pt idx="3">
                  <c:v>0.80000000000000016</c:v>
                </c:pt>
              </c:numCache>
            </c:numRef>
          </c:val>
          <c:smooth val="0"/>
          <c:extLst>
            <c:ext xmlns:c16="http://schemas.microsoft.com/office/drawing/2014/chart" uri="{C3380CC4-5D6E-409C-BE32-E72D297353CC}">
              <c16:uniqueId val="{00000095-9F23-4B31-B4CF-D25330ADF321}"/>
            </c:ext>
          </c:extLst>
        </c:ser>
        <c:ser>
          <c:idx val="66"/>
          <c:order val="66"/>
          <c:tx>
            <c:strRef>
              <c:f>'Gain Data'!$DB$1:$DB$4</c:f>
              <c:strCache>
                <c:ptCount val="1"/>
                <c:pt idx="0">
                  <c:v>Stoney Creek Kikos - W - 8818</c:v>
                </c:pt>
              </c:strCache>
            </c:strRef>
          </c:tx>
          <c:spPr>
            <a:ln w="28575" cap="rnd">
              <a:solidFill>
                <a:schemeClr val="accent1">
                  <a:lumMod val="80000"/>
                  <a:lumOff val="2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Data'!$DB$5:$DB$8</c:f>
              <c:numCache>
                <c:formatCode>0.00</c:formatCode>
                <c:ptCount val="4"/>
                <c:pt idx="0">
                  <c:v>0.31111111111111078</c:v>
                </c:pt>
                <c:pt idx="1">
                  <c:v>-0.15714285714285683</c:v>
                </c:pt>
                <c:pt idx="2">
                  <c:v>0.22857142857142826</c:v>
                </c:pt>
                <c:pt idx="3">
                  <c:v>0.45714285714285757</c:v>
                </c:pt>
              </c:numCache>
            </c:numRef>
          </c:val>
          <c:smooth val="0"/>
          <c:extLst>
            <c:ext xmlns:c16="http://schemas.microsoft.com/office/drawing/2014/chart" uri="{C3380CC4-5D6E-409C-BE32-E72D297353CC}">
              <c16:uniqueId val="{00000096-9F23-4B31-B4CF-D25330ADF321}"/>
            </c:ext>
          </c:extLst>
        </c:ser>
        <c:ser>
          <c:idx val="67"/>
          <c:order val="67"/>
          <c:tx>
            <c:strRef>
              <c:f>'Gain Data'!$DC$1:$DC$4</c:f>
              <c:strCache>
                <c:ptCount val="1"/>
                <c:pt idx="0">
                  <c:v>Stoney Creek Kikos - W - 8819</c:v>
                </c:pt>
              </c:strCache>
            </c:strRef>
          </c:tx>
          <c:spPr>
            <a:ln w="28575" cap="rnd">
              <a:solidFill>
                <a:schemeClr val="accent2">
                  <a:lumMod val="80000"/>
                  <a:lumOff val="2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Data'!$DC$5:$DC$8</c:f>
              <c:numCache>
                <c:formatCode>0.00</c:formatCode>
                <c:ptCount val="4"/>
                <c:pt idx="0">
                  <c:v>0.48888888888888871</c:v>
                </c:pt>
                <c:pt idx="1">
                  <c:v>-2.8571428571428976E-2</c:v>
                </c:pt>
                <c:pt idx="2">
                  <c:v>0.48571428571428654</c:v>
                </c:pt>
                <c:pt idx="3">
                  <c:v>0.31428571428571367</c:v>
                </c:pt>
              </c:numCache>
            </c:numRef>
          </c:val>
          <c:smooth val="0"/>
          <c:extLst>
            <c:ext xmlns:c16="http://schemas.microsoft.com/office/drawing/2014/chart" uri="{C3380CC4-5D6E-409C-BE32-E72D297353CC}">
              <c16:uniqueId val="{00000097-9F23-4B31-B4CF-D25330ADF321}"/>
            </c:ext>
          </c:extLst>
        </c:ser>
        <c:ser>
          <c:idx val="68"/>
          <c:order val="68"/>
          <c:tx>
            <c:strRef>
              <c:f>'Gain Data'!$DF$1:$DF$4</c:f>
              <c:strCache>
                <c:ptCount val="1"/>
                <c:pt idx="0">
                  <c:v>Swampy Acre Kikos - W - 8753</c:v>
                </c:pt>
              </c:strCache>
            </c:strRef>
          </c:tx>
          <c:spPr>
            <a:ln w="28575" cap="rnd">
              <a:solidFill>
                <a:schemeClr val="accent3">
                  <a:lumMod val="80000"/>
                  <a:lumOff val="2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Data'!$DF$5:$DF$8</c:f>
              <c:numCache>
                <c:formatCode>0.00</c:formatCode>
                <c:ptCount val="4"/>
                <c:pt idx="0">
                  <c:v>3.3333333333333409E-2</c:v>
                </c:pt>
                <c:pt idx="1">
                  <c:v>-0.1857142857142858</c:v>
                </c:pt>
                <c:pt idx="2">
                  <c:v>0.1857142857142858</c:v>
                </c:pt>
                <c:pt idx="3">
                  <c:v>0.27142857142857124</c:v>
                </c:pt>
              </c:numCache>
            </c:numRef>
          </c:val>
          <c:smooth val="0"/>
          <c:extLst>
            <c:ext xmlns:c16="http://schemas.microsoft.com/office/drawing/2014/chart" uri="{C3380CC4-5D6E-409C-BE32-E72D297353CC}">
              <c16:uniqueId val="{00000098-9F23-4B31-B4CF-D25330ADF321}"/>
            </c:ext>
          </c:extLst>
        </c:ser>
        <c:ser>
          <c:idx val="69"/>
          <c:order val="69"/>
          <c:tx>
            <c:strRef>
              <c:f>'Gain Data'!$DG$1:$DG$4</c:f>
              <c:strCache>
                <c:ptCount val="1"/>
                <c:pt idx="0">
                  <c:v>Swampy Acre Kikos - W - 8754</c:v>
                </c:pt>
              </c:strCache>
            </c:strRef>
          </c:tx>
          <c:spPr>
            <a:ln w="28575" cap="rnd">
              <a:solidFill>
                <a:schemeClr val="accent4">
                  <a:lumMod val="80000"/>
                  <a:lumOff val="2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Data'!$DG$5:$DG$8</c:f>
              <c:numCache>
                <c:formatCode>0.00</c:formatCode>
                <c:ptCount val="4"/>
                <c:pt idx="0">
                  <c:v>-0.23888888888888912</c:v>
                </c:pt>
                <c:pt idx="1">
                  <c:v>-0.43571428571428533</c:v>
                </c:pt>
                <c:pt idx="2">
                  <c:v>7.1428571428571425E-2</c:v>
                </c:pt>
                <c:pt idx="3">
                  <c:v>0.25714285714285673</c:v>
                </c:pt>
              </c:numCache>
            </c:numRef>
          </c:val>
          <c:smooth val="0"/>
          <c:extLst>
            <c:ext xmlns:c16="http://schemas.microsoft.com/office/drawing/2014/chart" uri="{C3380CC4-5D6E-409C-BE32-E72D297353CC}">
              <c16:uniqueId val="{00000099-9F23-4B31-B4CF-D25330ADF321}"/>
            </c:ext>
          </c:extLst>
        </c:ser>
        <c:ser>
          <c:idx val="70"/>
          <c:order val="70"/>
          <c:tx>
            <c:strRef>
              <c:f>'Gain Data'!$DJ$1:$DJ$4</c:f>
              <c:strCache>
                <c:ptCount val="1"/>
                <c:pt idx="0">
                  <c:v>Sweitzer Hollow Goats - W - 8785</c:v>
                </c:pt>
              </c:strCache>
            </c:strRef>
          </c:tx>
          <c:spPr>
            <a:ln w="28575" cap="rnd">
              <a:solidFill>
                <a:schemeClr val="accent5">
                  <a:lumMod val="80000"/>
                  <a:lumOff val="2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Data'!$DJ$5:$DJ$8</c:f>
              <c:numCache>
                <c:formatCode>0.00</c:formatCode>
                <c:ptCount val="4"/>
                <c:pt idx="0">
                  <c:v>6.666666666666643E-2</c:v>
                </c:pt>
                <c:pt idx="1">
                  <c:v>0.22857142857142879</c:v>
                </c:pt>
                <c:pt idx="2">
                  <c:v>0.14285714285714285</c:v>
                </c:pt>
                <c:pt idx="3">
                  <c:v>0.65714285714285681</c:v>
                </c:pt>
              </c:numCache>
            </c:numRef>
          </c:val>
          <c:smooth val="0"/>
          <c:extLst>
            <c:ext xmlns:c16="http://schemas.microsoft.com/office/drawing/2014/chart" uri="{C3380CC4-5D6E-409C-BE32-E72D297353CC}">
              <c16:uniqueId val="{0000009A-9F23-4B31-B4CF-D25330ADF321}"/>
            </c:ext>
          </c:extLst>
        </c:ser>
        <c:ser>
          <c:idx val="71"/>
          <c:order val="71"/>
          <c:tx>
            <c:strRef>
              <c:f>'Gain Data'!$DK$1:$DK$4</c:f>
              <c:strCache>
                <c:ptCount val="1"/>
                <c:pt idx="0">
                  <c:v>Sweitzer Hollow Goats - W - 8786</c:v>
                </c:pt>
              </c:strCache>
            </c:strRef>
          </c:tx>
          <c:spPr>
            <a:ln w="28575" cap="rnd">
              <a:solidFill>
                <a:schemeClr val="accent6">
                  <a:lumMod val="80000"/>
                  <a:lumOff val="2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Data'!$DK$5:$DK$8</c:f>
              <c:numCache>
                <c:formatCode>0.00</c:formatCode>
                <c:ptCount val="4"/>
                <c:pt idx="0">
                  <c:v>0.14444444444444493</c:v>
                </c:pt>
                <c:pt idx="1">
                  <c:v>8.571428571428541E-2</c:v>
                </c:pt>
                <c:pt idx="2">
                  <c:v>0.22857142857142826</c:v>
                </c:pt>
                <c:pt idx="3">
                  <c:v>0.15714285714285733</c:v>
                </c:pt>
              </c:numCache>
            </c:numRef>
          </c:val>
          <c:smooth val="0"/>
          <c:extLst>
            <c:ext xmlns:c16="http://schemas.microsoft.com/office/drawing/2014/chart" uri="{C3380CC4-5D6E-409C-BE32-E72D297353CC}">
              <c16:uniqueId val="{0000009B-9F23-4B31-B4CF-D25330ADF321}"/>
            </c:ext>
          </c:extLst>
        </c:ser>
        <c:ser>
          <c:idx val="72"/>
          <c:order val="72"/>
          <c:tx>
            <c:strRef>
              <c:f>'Gain Data'!$DL$1:$DL$4</c:f>
              <c:strCache>
                <c:ptCount val="1"/>
                <c:pt idx="0">
                  <c:v>Sweitzer Hollow Goats - W - 8787</c:v>
                </c:pt>
              </c:strCache>
            </c:strRef>
          </c:tx>
          <c:spPr>
            <a:ln w="28575" cap="rnd">
              <a:solidFill>
                <a:schemeClr val="accent1">
                  <a:lumMod val="8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Data'!$DL$5:$DL$8</c:f>
              <c:numCache>
                <c:formatCode>0.00</c:formatCode>
                <c:ptCount val="4"/>
                <c:pt idx="0">
                  <c:v>0.26111111111111129</c:v>
                </c:pt>
                <c:pt idx="1">
                  <c:v>2.1428571428571224E-2</c:v>
                </c:pt>
                <c:pt idx="2">
                  <c:v>0.24285714285714327</c:v>
                </c:pt>
                <c:pt idx="3">
                  <c:v>0.52857142857142847</c:v>
                </c:pt>
              </c:numCache>
            </c:numRef>
          </c:val>
          <c:smooth val="0"/>
          <c:extLst>
            <c:ext xmlns:c16="http://schemas.microsoft.com/office/drawing/2014/chart" uri="{C3380CC4-5D6E-409C-BE32-E72D297353CC}">
              <c16:uniqueId val="{0000009C-9F23-4B31-B4CF-D25330ADF321}"/>
            </c:ext>
          </c:extLst>
        </c:ser>
        <c:ser>
          <c:idx val="73"/>
          <c:order val="73"/>
          <c:tx>
            <c:strRef>
              <c:f>'Gain Data'!$DM$1:$DM$4</c:f>
              <c:strCache>
                <c:ptCount val="1"/>
                <c:pt idx="0">
                  <c:v>Sweitzer Hollow Goats - W - 8788</c:v>
                </c:pt>
              </c:strCache>
            </c:strRef>
          </c:tx>
          <c:spPr>
            <a:ln w="28575" cap="rnd">
              <a:solidFill>
                <a:schemeClr val="accent2">
                  <a:lumMod val="8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Data'!$DM$5:$DM$8</c:f>
              <c:numCache>
                <c:formatCode>0.00</c:formatCode>
                <c:ptCount val="4"/>
                <c:pt idx="0">
                  <c:v>0.48888888888888871</c:v>
                </c:pt>
                <c:pt idx="1">
                  <c:v>0.37142857142857161</c:v>
                </c:pt>
                <c:pt idx="2">
                  <c:v>0.14285714285714285</c:v>
                </c:pt>
                <c:pt idx="3">
                  <c:v>1.0999999999999994</c:v>
                </c:pt>
              </c:numCache>
            </c:numRef>
          </c:val>
          <c:smooth val="0"/>
          <c:extLst>
            <c:ext xmlns:c16="http://schemas.microsoft.com/office/drawing/2014/chart" uri="{C3380CC4-5D6E-409C-BE32-E72D297353CC}">
              <c16:uniqueId val="{0000009D-9F23-4B31-B4CF-D25330ADF321}"/>
            </c:ext>
          </c:extLst>
        </c:ser>
        <c:ser>
          <c:idx val="74"/>
          <c:order val="74"/>
          <c:tx>
            <c:strRef>
              <c:f>'Gain Data'!$DP$1:$DP$4</c:f>
              <c:strCache>
                <c:ptCount val="1"/>
                <c:pt idx="0">
                  <c:v>Traceback Ranch - W - 8755</c:v>
                </c:pt>
              </c:strCache>
            </c:strRef>
          </c:tx>
          <c:spPr>
            <a:ln w="28575" cap="rnd">
              <a:solidFill>
                <a:schemeClr val="accent3">
                  <a:lumMod val="8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Data'!$DP$5:$DP$8</c:f>
              <c:numCache>
                <c:formatCode>0.00</c:formatCode>
                <c:ptCount val="4"/>
                <c:pt idx="0">
                  <c:v>-0.1388888888888889</c:v>
                </c:pt>
                <c:pt idx="1">
                  <c:v>2.1428571428571224E-2</c:v>
                </c:pt>
                <c:pt idx="2">
                  <c:v>0.19999999999999979</c:v>
                </c:pt>
                <c:pt idx="3">
                  <c:v>0.60000000000000042</c:v>
                </c:pt>
              </c:numCache>
            </c:numRef>
          </c:val>
          <c:smooth val="0"/>
          <c:extLst>
            <c:ext xmlns:c16="http://schemas.microsoft.com/office/drawing/2014/chart" uri="{C3380CC4-5D6E-409C-BE32-E72D297353CC}">
              <c16:uniqueId val="{0000009E-9F23-4B31-B4CF-D25330ADF321}"/>
            </c:ext>
          </c:extLst>
        </c:ser>
        <c:ser>
          <c:idx val="75"/>
          <c:order val="75"/>
          <c:tx>
            <c:strRef>
              <c:f>'Gain Data'!$DQ$1:$DQ$4</c:f>
              <c:strCache>
                <c:ptCount val="1"/>
                <c:pt idx="0">
                  <c:v>Traceback Ranch - W - 8756</c:v>
                </c:pt>
              </c:strCache>
            </c:strRef>
          </c:tx>
          <c:spPr>
            <a:ln w="28575" cap="rnd">
              <a:solidFill>
                <a:schemeClr val="accent4">
                  <a:lumMod val="8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Data'!$DQ$5:$DQ$8</c:f>
              <c:numCache>
                <c:formatCode>0.00</c:formatCode>
                <c:ptCount val="4"/>
                <c:pt idx="0">
                  <c:v>-3.9474596431116675E-16</c:v>
                </c:pt>
                <c:pt idx="1">
                  <c:v>-2.8571428571427963E-2</c:v>
                </c:pt>
                <c:pt idx="2">
                  <c:v>5.714285714285694E-2</c:v>
                </c:pt>
                <c:pt idx="3">
                  <c:v>0.45714285714285702</c:v>
                </c:pt>
              </c:numCache>
            </c:numRef>
          </c:val>
          <c:smooth val="0"/>
          <c:extLst>
            <c:ext xmlns:c16="http://schemas.microsoft.com/office/drawing/2014/chart" uri="{C3380CC4-5D6E-409C-BE32-E72D297353CC}">
              <c16:uniqueId val="{0000009F-9F23-4B31-B4CF-D25330ADF321}"/>
            </c:ext>
          </c:extLst>
        </c:ser>
        <c:ser>
          <c:idx val="76"/>
          <c:order val="76"/>
          <c:tx>
            <c:strRef>
              <c:f>'Gain Data'!$DR$1:$DR$4</c:f>
              <c:strCache>
                <c:ptCount val="1"/>
                <c:pt idx="0">
                  <c:v>Traceback Ranch - W - 8757</c:v>
                </c:pt>
              </c:strCache>
            </c:strRef>
          </c:tx>
          <c:spPr>
            <a:ln w="28575" cap="rnd">
              <a:solidFill>
                <a:schemeClr val="accent5">
                  <a:lumMod val="8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Data'!$DR$5:$DR$8</c:f>
              <c:numCache>
                <c:formatCode>0.00</c:formatCode>
                <c:ptCount val="4"/>
                <c:pt idx="0">
                  <c:v>0.41111111111111104</c:v>
                </c:pt>
                <c:pt idx="1">
                  <c:v>-4.2857142857142962E-2</c:v>
                </c:pt>
                <c:pt idx="2">
                  <c:v>0.31428571428571467</c:v>
                </c:pt>
                <c:pt idx="3">
                  <c:v>0.67142857142857082</c:v>
                </c:pt>
              </c:numCache>
            </c:numRef>
          </c:val>
          <c:smooth val="0"/>
          <c:extLst>
            <c:ext xmlns:c16="http://schemas.microsoft.com/office/drawing/2014/chart" uri="{C3380CC4-5D6E-409C-BE32-E72D297353CC}">
              <c16:uniqueId val="{000000A0-9F23-4B31-B4CF-D25330ADF321}"/>
            </c:ext>
          </c:extLst>
        </c:ser>
        <c:ser>
          <c:idx val="77"/>
          <c:order val="77"/>
          <c:tx>
            <c:strRef>
              <c:f>'Gain Data'!$DU$1:$DU$4</c:f>
              <c:strCache>
                <c:ptCount val="1"/>
                <c:pt idx="0">
                  <c:v>Tree House Browsers  - W - 8792</c:v>
                </c:pt>
              </c:strCache>
            </c:strRef>
          </c:tx>
          <c:spPr>
            <a:ln w="28575" cap="rnd">
              <a:solidFill>
                <a:schemeClr val="accent6">
                  <a:lumMod val="8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Data'!$DU$5:$DU$8</c:f>
              <c:numCache>
                <c:formatCode>0.00</c:formatCode>
                <c:ptCount val="4"/>
                <c:pt idx="0">
                  <c:v>0.15000000000000016</c:v>
                </c:pt>
                <c:pt idx="1">
                  <c:v>-0.19285714285714306</c:v>
                </c:pt>
                <c:pt idx="2">
                  <c:v>-0.29999999999999921</c:v>
                </c:pt>
                <c:pt idx="3">
                  <c:v>0.1857142857142853</c:v>
                </c:pt>
              </c:numCache>
            </c:numRef>
          </c:val>
          <c:smooth val="0"/>
          <c:extLst>
            <c:ext xmlns:c16="http://schemas.microsoft.com/office/drawing/2014/chart" uri="{C3380CC4-5D6E-409C-BE32-E72D297353CC}">
              <c16:uniqueId val="{000000A1-9F23-4B31-B4CF-D25330ADF321}"/>
            </c:ext>
          </c:extLst>
        </c:ser>
        <c:ser>
          <c:idx val="78"/>
          <c:order val="78"/>
          <c:tx>
            <c:strRef>
              <c:f>'Gain Data'!$DV$1:$DV$4</c:f>
              <c:strCache>
                <c:ptCount val="1"/>
                <c:pt idx="0">
                  <c:v>Tree House Browsers  - W - 8793</c:v>
                </c:pt>
              </c:strCache>
            </c:strRef>
          </c:tx>
          <c:spPr>
            <a:ln w="28575" cap="rnd">
              <a:solidFill>
                <a:schemeClr val="accent1">
                  <a:lumMod val="60000"/>
                  <a:lumOff val="4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Data'!$DV$5:$DV$8</c:f>
              <c:numCache>
                <c:formatCode>0.00</c:formatCode>
                <c:ptCount val="4"/>
                <c:pt idx="0">
                  <c:v>0.13333333333333325</c:v>
                </c:pt>
                <c:pt idx="1">
                  <c:v>-0.2857142857142857</c:v>
                </c:pt>
                <c:pt idx="2">
                  <c:v>4.2857142857142962E-2</c:v>
                </c:pt>
                <c:pt idx="3">
                  <c:v>-0.24285714285714274</c:v>
                </c:pt>
              </c:numCache>
            </c:numRef>
          </c:val>
          <c:smooth val="0"/>
          <c:extLst>
            <c:ext xmlns:c16="http://schemas.microsoft.com/office/drawing/2014/chart" uri="{C3380CC4-5D6E-409C-BE32-E72D297353CC}">
              <c16:uniqueId val="{000000A2-9F23-4B31-B4CF-D25330ADF321}"/>
            </c:ext>
          </c:extLst>
        </c:ser>
        <c:ser>
          <c:idx val="79"/>
          <c:order val="79"/>
          <c:tx>
            <c:strRef>
              <c:f>'Gain Data'!$DW$1:$DW$4</c:f>
              <c:strCache>
                <c:ptCount val="1"/>
                <c:pt idx="0">
                  <c:v>Tree House Browsers  - W - 8794</c:v>
                </c:pt>
              </c:strCache>
            </c:strRef>
          </c:tx>
          <c:spPr>
            <a:ln w="28575" cap="rnd">
              <a:solidFill>
                <a:schemeClr val="accent2">
                  <a:lumMod val="60000"/>
                  <a:lumOff val="4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Data'!$DW$5:$DW$8</c:f>
              <c:numCache>
                <c:formatCode>0.00</c:formatCode>
                <c:ptCount val="4"/>
                <c:pt idx="0">
                  <c:v>0.43888888888888883</c:v>
                </c:pt>
                <c:pt idx="1">
                  <c:v>0.19285714285714306</c:v>
                </c:pt>
                <c:pt idx="2">
                  <c:v>0.12857142857142836</c:v>
                </c:pt>
                <c:pt idx="3">
                  <c:v>0.10000000000000041</c:v>
                </c:pt>
              </c:numCache>
            </c:numRef>
          </c:val>
          <c:smooth val="0"/>
          <c:extLst>
            <c:ext xmlns:c16="http://schemas.microsoft.com/office/drawing/2014/chart" uri="{C3380CC4-5D6E-409C-BE32-E72D297353CC}">
              <c16:uniqueId val="{000000A3-9F23-4B31-B4CF-D25330ADF321}"/>
            </c:ext>
          </c:extLst>
        </c:ser>
        <c:ser>
          <c:idx val="80"/>
          <c:order val="80"/>
          <c:tx>
            <c:strRef>
              <c:f>'Gain Data'!$DX$1:$DX$4</c:f>
              <c:strCache>
                <c:ptCount val="1"/>
                <c:pt idx="0">
                  <c:v>Tree House Browsers  - W - 8795</c:v>
                </c:pt>
              </c:strCache>
            </c:strRef>
          </c:tx>
          <c:spPr>
            <a:ln w="28575" cap="rnd">
              <a:solidFill>
                <a:schemeClr val="accent3">
                  <a:lumMod val="60000"/>
                  <a:lumOff val="4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Data'!$DX$5:$DX$8</c:f>
              <c:numCache>
                <c:formatCode>0.00</c:formatCode>
                <c:ptCount val="4"/>
                <c:pt idx="0">
                  <c:v>0.41111111111111065</c:v>
                </c:pt>
                <c:pt idx="1">
                  <c:v>-0.17142857142857082</c:v>
                </c:pt>
                <c:pt idx="2">
                  <c:v>0.24285714285714224</c:v>
                </c:pt>
                <c:pt idx="3">
                  <c:v>0.5</c:v>
                </c:pt>
              </c:numCache>
            </c:numRef>
          </c:val>
          <c:smooth val="0"/>
          <c:extLst>
            <c:ext xmlns:c16="http://schemas.microsoft.com/office/drawing/2014/chart" uri="{C3380CC4-5D6E-409C-BE32-E72D297353CC}">
              <c16:uniqueId val="{000000A4-9F23-4B31-B4CF-D25330ADF321}"/>
            </c:ext>
          </c:extLst>
        </c:ser>
        <c:ser>
          <c:idx val="81"/>
          <c:order val="81"/>
          <c:tx>
            <c:strRef>
              <c:f>'Gain Data'!$DY$1:$DY$4</c:f>
              <c:strCache>
                <c:ptCount val="1"/>
                <c:pt idx="0">
                  <c:v>Tree House Browsers  - W - 8796</c:v>
                </c:pt>
              </c:strCache>
            </c:strRef>
          </c:tx>
          <c:spPr>
            <a:ln w="28575" cap="rnd">
              <a:solidFill>
                <a:schemeClr val="accent4">
                  <a:lumMod val="60000"/>
                  <a:lumOff val="4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Data'!$DY$5:$DY$8</c:f>
              <c:numCache>
                <c:formatCode>0.00</c:formatCode>
                <c:ptCount val="4"/>
                <c:pt idx="0">
                  <c:v>0</c:v>
                </c:pt>
                <c:pt idx="1">
                  <c:v>-0.75714285714285723</c:v>
                </c:pt>
                <c:pt idx="2">
                  <c:v>0.17142857142857132</c:v>
                </c:pt>
                <c:pt idx="3">
                  <c:v>-2.857142857142847E-2</c:v>
                </c:pt>
              </c:numCache>
            </c:numRef>
          </c:val>
          <c:smooth val="0"/>
          <c:extLst>
            <c:ext xmlns:c16="http://schemas.microsoft.com/office/drawing/2014/chart" uri="{C3380CC4-5D6E-409C-BE32-E72D297353CC}">
              <c16:uniqueId val="{000000A5-9F23-4B31-B4CF-D25330ADF321}"/>
            </c:ext>
          </c:extLst>
        </c:ser>
        <c:ser>
          <c:idx val="82"/>
          <c:order val="82"/>
          <c:tx>
            <c:strRef>
              <c:f>'Gain Data'!$EB$1:$EB$4</c:f>
              <c:strCache>
                <c:ptCount val="1"/>
                <c:pt idx="0">
                  <c:v>Two One Seven Farms - W - 8814</c:v>
                </c:pt>
              </c:strCache>
            </c:strRef>
          </c:tx>
          <c:spPr>
            <a:ln w="28575" cap="rnd">
              <a:solidFill>
                <a:schemeClr val="accent5">
                  <a:lumMod val="60000"/>
                  <a:lumOff val="4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Data'!$EB$5:$EB$8</c:f>
              <c:numCache>
                <c:formatCode>0.00</c:formatCode>
                <c:ptCount val="4"/>
                <c:pt idx="0">
                  <c:v>0.20555555555555571</c:v>
                </c:pt>
                <c:pt idx="1">
                  <c:v>-0.12142857142857164</c:v>
                </c:pt>
                <c:pt idx="2">
                  <c:v>0.31428571428571417</c:v>
                </c:pt>
                <c:pt idx="3">
                  <c:v>2.857142857142847E-2</c:v>
                </c:pt>
              </c:numCache>
            </c:numRef>
          </c:val>
          <c:smooth val="0"/>
          <c:extLst>
            <c:ext xmlns:c16="http://schemas.microsoft.com/office/drawing/2014/chart" uri="{C3380CC4-5D6E-409C-BE32-E72D297353CC}">
              <c16:uniqueId val="{000000A6-9F23-4B31-B4CF-D25330ADF321}"/>
            </c:ext>
          </c:extLst>
        </c:ser>
        <c:ser>
          <c:idx val="83"/>
          <c:order val="83"/>
          <c:tx>
            <c:strRef>
              <c:f>'Gain Data'!$EC$1:$EC$4</c:f>
              <c:strCache>
                <c:ptCount val="1"/>
                <c:pt idx="0">
                  <c:v>Two One Seven Farms - W - 8815</c:v>
                </c:pt>
              </c:strCache>
            </c:strRef>
          </c:tx>
          <c:spPr>
            <a:ln w="28575" cap="rnd">
              <a:solidFill>
                <a:schemeClr val="accent6">
                  <a:lumMod val="60000"/>
                  <a:lumOff val="4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Data'!$EC$5:$EC$8</c:f>
              <c:numCache>
                <c:formatCode>0.00</c:formatCode>
                <c:ptCount val="4"/>
                <c:pt idx="0">
                  <c:v>0.10555555555555547</c:v>
                </c:pt>
                <c:pt idx="1">
                  <c:v>-7.1428571428572441E-3</c:v>
                </c:pt>
                <c:pt idx="2">
                  <c:v>0.10000000000000041</c:v>
                </c:pt>
                <c:pt idx="3">
                  <c:v>1.4285714285713982E-2</c:v>
                </c:pt>
              </c:numCache>
            </c:numRef>
          </c:val>
          <c:smooth val="0"/>
          <c:extLst>
            <c:ext xmlns:c16="http://schemas.microsoft.com/office/drawing/2014/chart" uri="{C3380CC4-5D6E-409C-BE32-E72D297353CC}">
              <c16:uniqueId val="{000000A7-9F23-4B31-B4CF-D25330ADF321}"/>
            </c:ext>
          </c:extLst>
        </c:ser>
        <c:ser>
          <c:idx val="84"/>
          <c:order val="84"/>
          <c:tx>
            <c:strRef>
              <c:f>'Gain Data'!$EF$1:$EF$4</c:f>
              <c:strCache>
                <c:ptCount val="1"/>
                <c:pt idx="0">
                  <c:v>Warriors Path Kikos - W - 8827</c:v>
                </c:pt>
              </c:strCache>
            </c:strRef>
          </c:tx>
          <c:spPr>
            <a:ln w="28575" cap="rnd">
              <a:solidFill>
                <a:schemeClr val="accent1">
                  <a:lumMod val="5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Data'!$EF$5:$EF$8</c:f>
              <c:numCache>
                <c:formatCode>0.00</c:formatCode>
                <c:ptCount val="4"/>
                <c:pt idx="0">
                  <c:v>0.22222222222222221</c:v>
                </c:pt>
                <c:pt idx="1">
                  <c:v>5.714285714285694E-2</c:v>
                </c:pt>
                <c:pt idx="2">
                  <c:v>0.15714285714285733</c:v>
                </c:pt>
                <c:pt idx="3">
                  <c:v>0.52857142857142847</c:v>
                </c:pt>
              </c:numCache>
            </c:numRef>
          </c:val>
          <c:smooth val="0"/>
          <c:extLst>
            <c:ext xmlns:c16="http://schemas.microsoft.com/office/drawing/2014/chart" uri="{C3380CC4-5D6E-409C-BE32-E72D297353CC}">
              <c16:uniqueId val="{000000A8-9F23-4B31-B4CF-D25330ADF321}"/>
            </c:ext>
          </c:extLst>
        </c:ser>
        <c:ser>
          <c:idx val="85"/>
          <c:order val="85"/>
          <c:tx>
            <c:strRef>
              <c:f>'Gain Data'!$EI$1:$EI$4</c:f>
              <c:strCache>
                <c:ptCount val="1"/>
                <c:pt idx="0">
                  <c:v>Willis Farm  - W - 8797</c:v>
                </c:pt>
              </c:strCache>
            </c:strRef>
          </c:tx>
          <c:spPr>
            <a:ln w="28575" cap="rnd">
              <a:solidFill>
                <a:schemeClr val="accent2">
                  <a:lumMod val="5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Data'!$EI$5:$EI$8</c:f>
              <c:numCache>
                <c:formatCode>0.00</c:formatCode>
                <c:ptCount val="4"/>
                <c:pt idx="0">
                  <c:v>0.26666666666666689</c:v>
                </c:pt>
                <c:pt idx="1">
                  <c:v>-0.5</c:v>
                </c:pt>
                <c:pt idx="2">
                  <c:v>0.19999999999999979</c:v>
                </c:pt>
                <c:pt idx="3">
                  <c:v>0</c:v>
                </c:pt>
              </c:numCache>
            </c:numRef>
          </c:val>
          <c:smooth val="0"/>
          <c:extLst>
            <c:ext xmlns:c16="http://schemas.microsoft.com/office/drawing/2014/chart" uri="{C3380CC4-5D6E-409C-BE32-E72D297353CC}">
              <c16:uniqueId val="{000000A9-9F23-4B31-B4CF-D25330ADF321}"/>
            </c:ext>
          </c:extLst>
        </c:ser>
        <c:ser>
          <c:idx val="86"/>
          <c:order val="86"/>
          <c:tx>
            <c:strRef>
              <c:f>'Gain Data'!$EJ$1:$EJ$4</c:f>
              <c:strCache>
                <c:ptCount val="1"/>
                <c:pt idx="0">
                  <c:v>Willis Farm  - W - 8798</c:v>
                </c:pt>
              </c:strCache>
            </c:strRef>
          </c:tx>
          <c:spPr>
            <a:ln w="28575" cap="rnd">
              <a:solidFill>
                <a:schemeClr val="accent3">
                  <a:lumMod val="5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Data'!$EJ$5:$EJ$8</c:f>
              <c:numCache>
                <c:formatCode>0.00</c:formatCode>
                <c:ptCount val="4"/>
                <c:pt idx="0">
                  <c:v>8.8888888888888962E-2</c:v>
                </c:pt>
                <c:pt idx="1">
                  <c:v>1.4285714285714488E-2</c:v>
                </c:pt>
                <c:pt idx="2">
                  <c:v>0.27142857142857124</c:v>
                </c:pt>
                <c:pt idx="3">
                  <c:v>0.51428571428571446</c:v>
                </c:pt>
              </c:numCache>
            </c:numRef>
          </c:val>
          <c:smooth val="0"/>
          <c:extLst>
            <c:ext xmlns:c16="http://schemas.microsoft.com/office/drawing/2014/chart" uri="{C3380CC4-5D6E-409C-BE32-E72D297353CC}">
              <c16:uniqueId val="{000000AA-9F23-4B31-B4CF-D25330ADF321}"/>
            </c:ext>
          </c:extLst>
        </c:ser>
        <c:ser>
          <c:idx val="87"/>
          <c:order val="87"/>
          <c:tx>
            <c:strRef>
              <c:f>'Gain Data'!$EM$1:$EM$4</c:f>
              <c:strCache>
                <c:ptCount val="1"/>
                <c:pt idx="0">
                  <c:v>Zink Berry farm &amp; Kiko Goats  - W - 8752</c:v>
                </c:pt>
              </c:strCache>
            </c:strRef>
          </c:tx>
          <c:spPr>
            <a:ln w="28575" cap="rnd">
              <a:solidFill>
                <a:schemeClr val="accent4">
                  <a:lumMod val="50000"/>
                </a:schemeClr>
              </a:solidFill>
              <a:round/>
            </a:ln>
            <a:effectLst/>
          </c:spPr>
          <c:marker>
            <c:symbol val="none"/>
          </c:marker>
          <c:cat>
            <c:strRef>
              <c:f>'Gain Data'!$A$5:$A$8</c:f>
              <c:strCache>
                <c:ptCount val="4"/>
                <c:pt idx="0">
                  <c:v>Average of Transition ADG</c:v>
                </c:pt>
                <c:pt idx="1">
                  <c:v>Average of Week 2 ADG</c:v>
                </c:pt>
                <c:pt idx="2">
                  <c:v>Average of Week 4 ADG</c:v>
                </c:pt>
                <c:pt idx="3">
                  <c:v>Average of Week 6 ADG</c:v>
                </c:pt>
              </c:strCache>
            </c:strRef>
          </c:cat>
          <c:val>
            <c:numRef>
              <c:f>'Gain Data'!$EM$5:$EM$8</c:f>
              <c:numCache>
                <c:formatCode>0.00</c:formatCode>
                <c:ptCount val="4"/>
                <c:pt idx="0">
                  <c:v>-0.10000000000000024</c:v>
                </c:pt>
                <c:pt idx="1">
                  <c:v>0.15714285714285733</c:v>
                </c:pt>
                <c:pt idx="2">
                  <c:v>0.38571428571428562</c:v>
                </c:pt>
                <c:pt idx="3">
                  <c:v>0.60000000000000042</c:v>
                </c:pt>
              </c:numCache>
            </c:numRef>
          </c:val>
          <c:smooth val="0"/>
          <c:extLst>
            <c:ext xmlns:c16="http://schemas.microsoft.com/office/drawing/2014/chart" uri="{C3380CC4-5D6E-409C-BE32-E72D297353CC}">
              <c16:uniqueId val="{000000AB-9F23-4B31-B4CF-D25330ADF321}"/>
            </c:ext>
          </c:extLst>
        </c:ser>
        <c:dLbls>
          <c:showLegendKey val="0"/>
          <c:showVal val="0"/>
          <c:showCatName val="0"/>
          <c:showSerName val="0"/>
          <c:showPercent val="0"/>
          <c:showBubbleSize val="0"/>
        </c:dLbls>
        <c:smooth val="0"/>
        <c:axId val="1101293536"/>
        <c:axId val="1101287776"/>
      </c:lineChart>
      <c:catAx>
        <c:axId val="1101293536"/>
        <c:scaling>
          <c:orientation val="minMax"/>
        </c:scaling>
        <c:delete val="0"/>
        <c:axPos val="b"/>
        <c:numFmt formatCode="General" sourceLinked="1"/>
        <c:majorTickMark val="none"/>
        <c:minorTickMark val="out"/>
        <c:tickLblPos val="low"/>
        <c:spPr>
          <a:noFill/>
          <a:ln w="19050" cap="flat" cmpd="sng" algn="ctr">
            <a:solidFill>
              <a:schemeClr val="tx1"/>
            </a:solidFill>
            <a:round/>
          </a:ln>
          <a:effectLst/>
        </c:spPr>
        <c:txPr>
          <a:bodyPr rot="-6000000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crossAx val="1101287776"/>
        <c:crosses val="autoZero"/>
        <c:auto val="1"/>
        <c:lblAlgn val="ctr"/>
        <c:lblOffset val="100"/>
        <c:noMultiLvlLbl val="0"/>
      </c:catAx>
      <c:valAx>
        <c:axId val="11012877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chemeClr val="tx1"/>
                    </a:solidFill>
                    <a:latin typeface="+mn-lt"/>
                    <a:ea typeface="+mn-ea"/>
                    <a:cs typeface="+mn-cs"/>
                  </a:defRPr>
                </a:pPr>
                <a:r>
                  <a:rPr lang="en-US" sz="1400" b="1">
                    <a:solidFill>
                      <a:schemeClr val="tx1"/>
                    </a:solidFill>
                  </a:rPr>
                  <a:t>ADG (lbs/d)</a:t>
                </a:r>
              </a:p>
            </c:rich>
          </c:tx>
          <c:overlay val="0"/>
          <c:spPr>
            <a:noFill/>
            <a:ln>
              <a:noFill/>
            </a:ln>
            <a:effectLst/>
          </c:spPr>
          <c:txPr>
            <a:bodyPr rot="-540000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title>
        <c:numFmt formatCode="0.00" sourceLinked="1"/>
        <c:majorTickMark val="out"/>
        <c:minorTickMark val="none"/>
        <c:tickLblPos val="nextTo"/>
        <c:spPr>
          <a:noFill/>
          <a:ln w="19050">
            <a:solidFill>
              <a:schemeClr val="tx1"/>
            </a:solidFill>
          </a:ln>
          <a:effectLst/>
        </c:spPr>
        <c:txPr>
          <a:bodyPr rot="-6000000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crossAx val="110129353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[2026 WV Buck Test Data Report week 6_digital.xlsx]Fecal Egg Count!PivotTable1</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7"/>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8"/>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9"/>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0"/>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'Fecal Egg Count'!$B$1:$B$4</c:f>
              <c:strCache>
                <c:ptCount val="1"/>
                <c:pt idx="0">
                  <c:v>Barnhart Farms  - S - 8669</c:v>
                </c:pt>
              </c:strCache>
            </c:strRef>
          </c:tx>
          <c:spPr>
            <a:solidFill>
              <a:schemeClr val="accent1"/>
            </a:solidFill>
            <a:ln>
              <a:noFill/>
            </a:ln>
            <a:effectLst/>
          </c:spPr>
          <c:invertIfNegative val="0"/>
          <c:cat>
            <c:strRef>
              <c:f>'Fecal Egg Count'!$A$5:$A$8</c:f>
              <c:strCache>
                <c:ptCount val="4"/>
                <c:pt idx="0">
                  <c:v>Average of Arrival FEC</c:v>
                </c:pt>
                <c:pt idx="1">
                  <c:v>Average of On-Test FEC</c:v>
                </c:pt>
                <c:pt idx="2">
                  <c:v>Average of Week 4 FEC</c:v>
                </c:pt>
                <c:pt idx="3">
                  <c:v>Average of Week  6 FEC</c:v>
                </c:pt>
              </c:strCache>
            </c:strRef>
          </c:cat>
          <c:val>
            <c:numRef>
              <c:f>'Fecal Egg Count'!$B$5:$B$8</c:f>
              <c:numCache>
                <c:formatCode>0</c:formatCode>
                <c:ptCount val="4"/>
                <c:pt idx="0">
                  <c:v>0</c:v>
                </c:pt>
                <c:pt idx="1">
                  <c:v>0</c:v>
                </c:pt>
                <c:pt idx="2">
                  <c:v>2850</c:v>
                </c:pt>
                <c:pt idx="3">
                  <c:v>5500</c:v>
                </c:pt>
              </c:numCache>
            </c:numRef>
          </c:val>
          <c:extLst>
            <c:ext xmlns:c16="http://schemas.microsoft.com/office/drawing/2014/chart" uri="{C3380CC4-5D6E-409C-BE32-E72D297353CC}">
              <c16:uniqueId val="{00000000-C892-4008-9E5C-029F999DBC2F}"/>
            </c:ext>
          </c:extLst>
        </c:ser>
        <c:ser>
          <c:idx val="1"/>
          <c:order val="1"/>
          <c:tx>
            <c:strRef>
              <c:f>'Fecal Egg Count'!$C$1:$C$4</c:f>
              <c:strCache>
                <c:ptCount val="1"/>
                <c:pt idx="0">
                  <c:v>Barnhart Farms  - S - 8670</c:v>
                </c:pt>
              </c:strCache>
            </c:strRef>
          </c:tx>
          <c:spPr>
            <a:solidFill>
              <a:schemeClr val="accent2"/>
            </a:solidFill>
            <a:ln>
              <a:noFill/>
            </a:ln>
            <a:effectLst/>
          </c:spPr>
          <c:invertIfNegative val="0"/>
          <c:cat>
            <c:strRef>
              <c:f>'Fecal Egg Count'!$A$5:$A$8</c:f>
              <c:strCache>
                <c:ptCount val="4"/>
                <c:pt idx="0">
                  <c:v>Average of Arrival FEC</c:v>
                </c:pt>
                <c:pt idx="1">
                  <c:v>Average of On-Test FEC</c:v>
                </c:pt>
                <c:pt idx="2">
                  <c:v>Average of Week 4 FEC</c:v>
                </c:pt>
                <c:pt idx="3">
                  <c:v>Average of Week  6 FEC</c:v>
                </c:pt>
              </c:strCache>
            </c:strRef>
          </c:cat>
          <c:val>
            <c:numRef>
              <c:f>'Fecal Egg Count'!$C$5:$C$8</c:f>
              <c:numCache>
                <c:formatCode>0</c:formatCode>
                <c:ptCount val="4"/>
                <c:pt idx="0">
                  <c:v>0</c:v>
                </c:pt>
                <c:pt idx="1">
                  <c:v>0</c:v>
                </c:pt>
                <c:pt idx="2">
                  <c:v>#N/A</c:v>
                </c:pt>
                <c:pt idx="3">
                  <c:v>250</c:v>
                </c:pt>
              </c:numCache>
            </c:numRef>
          </c:val>
          <c:extLst>
            <c:ext xmlns:c16="http://schemas.microsoft.com/office/drawing/2014/chart" uri="{C3380CC4-5D6E-409C-BE32-E72D297353CC}">
              <c16:uniqueId val="{00000001-C892-4008-9E5C-029F999DBC2F}"/>
            </c:ext>
          </c:extLst>
        </c:ser>
        <c:ser>
          <c:idx val="2"/>
          <c:order val="2"/>
          <c:tx>
            <c:strRef>
              <c:f>'Fecal Egg Count'!$D$1:$D$4</c:f>
              <c:strCache>
                <c:ptCount val="1"/>
                <c:pt idx="0">
                  <c:v>Barnhart Farms  - S - 8672</c:v>
                </c:pt>
              </c:strCache>
            </c:strRef>
          </c:tx>
          <c:spPr>
            <a:solidFill>
              <a:schemeClr val="accent3"/>
            </a:solidFill>
            <a:ln>
              <a:noFill/>
            </a:ln>
            <a:effectLst/>
          </c:spPr>
          <c:invertIfNegative val="0"/>
          <c:cat>
            <c:strRef>
              <c:f>'Fecal Egg Count'!$A$5:$A$8</c:f>
              <c:strCache>
                <c:ptCount val="4"/>
                <c:pt idx="0">
                  <c:v>Average of Arrival FEC</c:v>
                </c:pt>
                <c:pt idx="1">
                  <c:v>Average of On-Test FEC</c:v>
                </c:pt>
                <c:pt idx="2">
                  <c:v>Average of Week 4 FEC</c:v>
                </c:pt>
                <c:pt idx="3">
                  <c:v>Average of Week  6 FEC</c:v>
                </c:pt>
              </c:strCache>
            </c:strRef>
          </c:cat>
          <c:val>
            <c:numRef>
              <c:f>'Fecal Egg Count'!$D$5:$D$8</c:f>
              <c:numCache>
                <c:formatCode>0</c:formatCode>
                <c:ptCount val="4"/>
                <c:pt idx="0">
                  <c:v>0</c:v>
                </c:pt>
                <c:pt idx="1">
                  <c:v>0</c:v>
                </c:pt>
                <c:pt idx="2">
                  <c:v>1750</c:v>
                </c:pt>
                <c:pt idx="3">
                  <c:v>2000</c:v>
                </c:pt>
              </c:numCache>
            </c:numRef>
          </c:val>
          <c:extLst>
            <c:ext xmlns:c16="http://schemas.microsoft.com/office/drawing/2014/chart" uri="{C3380CC4-5D6E-409C-BE32-E72D297353CC}">
              <c16:uniqueId val="{000002E9-C892-4008-9E5C-029F999DBC2F}"/>
            </c:ext>
          </c:extLst>
        </c:ser>
        <c:ser>
          <c:idx val="3"/>
          <c:order val="3"/>
          <c:tx>
            <c:strRef>
              <c:f>'Fecal Egg Count'!$E$1:$E$4</c:f>
              <c:strCache>
                <c:ptCount val="1"/>
                <c:pt idx="0">
                  <c:v>Barnhart Farms  - S - 8673</c:v>
                </c:pt>
              </c:strCache>
            </c:strRef>
          </c:tx>
          <c:spPr>
            <a:solidFill>
              <a:schemeClr val="accent4"/>
            </a:solidFill>
            <a:ln>
              <a:noFill/>
            </a:ln>
            <a:effectLst/>
          </c:spPr>
          <c:invertIfNegative val="0"/>
          <c:cat>
            <c:strRef>
              <c:f>'Fecal Egg Count'!$A$5:$A$8</c:f>
              <c:strCache>
                <c:ptCount val="4"/>
                <c:pt idx="0">
                  <c:v>Average of Arrival FEC</c:v>
                </c:pt>
                <c:pt idx="1">
                  <c:v>Average of On-Test FEC</c:v>
                </c:pt>
                <c:pt idx="2">
                  <c:v>Average of Week 4 FEC</c:v>
                </c:pt>
                <c:pt idx="3">
                  <c:v>Average of Week  6 FEC</c:v>
                </c:pt>
              </c:strCache>
            </c:strRef>
          </c:cat>
          <c:val>
            <c:numRef>
              <c:f>'Fecal Egg Count'!$E$5:$E$8</c:f>
              <c:numCache>
                <c:formatCode>0</c:formatCode>
                <c:ptCount val="4"/>
                <c:pt idx="0">
                  <c:v>50</c:v>
                </c:pt>
                <c:pt idx="1">
                  <c:v>0</c:v>
                </c:pt>
                <c:pt idx="2">
                  <c:v>5100</c:v>
                </c:pt>
                <c:pt idx="3">
                  <c:v>2050</c:v>
                </c:pt>
              </c:numCache>
            </c:numRef>
          </c:val>
          <c:extLst>
            <c:ext xmlns:c16="http://schemas.microsoft.com/office/drawing/2014/chart" uri="{C3380CC4-5D6E-409C-BE32-E72D297353CC}">
              <c16:uniqueId val="{000002EA-C892-4008-9E5C-029F999DBC2F}"/>
            </c:ext>
          </c:extLst>
        </c:ser>
        <c:ser>
          <c:idx val="4"/>
          <c:order val="4"/>
          <c:tx>
            <c:strRef>
              <c:f>'Fecal Egg Count'!$F$1:$F$4</c:f>
              <c:strCache>
                <c:ptCount val="1"/>
                <c:pt idx="0">
                  <c:v>Barnhart Farms  - S - 8674</c:v>
                </c:pt>
              </c:strCache>
            </c:strRef>
          </c:tx>
          <c:spPr>
            <a:solidFill>
              <a:schemeClr val="accent5"/>
            </a:solidFill>
            <a:ln>
              <a:noFill/>
            </a:ln>
            <a:effectLst/>
          </c:spPr>
          <c:invertIfNegative val="0"/>
          <c:cat>
            <c:strRef>
              <c:f>'Fecal Egg Count'!$A$5:$A$8</c:f>
              <c:strCache>
                <c:ptCount val="4"/>
                <c:pt idx="0">
                  <c:v>Average of Arrival FEC</c:v>
                </c:pt>
                <c:pt idx="1">
                  <c:v>Average of On-Test FEC</c:v>
                </c:pt>
                <c:pt idx="2">
                  <c:v>Average of Week 4 FEC</c:v>
                </c:pt>
                <c:pt idx="3">
                  <c:v>Average of Week  6 FEC</c:v>
                </c:pt>
              </c:strCache>
            </c:strRef>
          </c:cat>
          <c:val>
            <c:numRef>
              <c:f>'Fecal Egg Count'!$F$5:$F$8</c:f>
              <c:numCache>
                <c:formatCode>0</c:formatCode>
                <c:ptCount val="4"/>
                <c:pt idx="0">
                  <c:v>50</c:v>
                </c:pt>
                <c:pt idx="1">
                  <c:v>50</c:v>
                </c:pt>
                <c:pt idx="2">
                  <c:v>4400</c:v>
                </c:pt>
                <c:pt idx="3">
                  <c:v>450</c:v>
                </c:pt>
              </c:numCache>
            </c:numRef>
          </c:val>
          <c:extLst>
            <c:ext xmlns:c16="http://schemas.microsoft.com/office/drawing/2014/chart" uri="{C3380CC4-5D6E-409C-BE32-E72D297353CC}">
              <c16:uniqueId val="{000002EB-C892-4008-9E5C-029F999DBC2F}"/>
            </c:ext>
          </c:extLst>
        </c:ser>
        <c:ser>
          <c:idx val="5"/>
          <c:order val="5"/>
          <c:tx>
            <c:strRef>
              <c:f>'Fecal Egg Count'!$G$1:$G$4</c:f>
              <c:strCache>
                <c:ptCount val="1"/>
                <c:pt idx="0">
                  <c:v>Barnhart Farms  - S - 8740</c:v>
                </c:pt>
              </c:strCache>
            </c:strRef>
          </c:tx>
          <c:spPr>
            <a:solidFill>
              <a:schemeClr val="accent6"/>
            </a:solidFill>
            <a:ln>
              <a:noFill/>
            </a:ln>
            <a:effectLst/>
          </c:spPr>
          <c:invertIfNegative val="0"/>
          <c:cat>
            <c:strRef>
              <c:f>'Fecal Egg Count'!$A$5:$A$8</c:f>
              <c:strCache>
                <c:ptCount val="4"/>
                <c:pt idx="0">
                  <c:v>Average of Arrival FEC</c:v>
                </c:pt>
                <c:pt idx="1">
                  <c:v>Average of On-Test FEC</c:v>
                </c:pt>
                <c:pt idx="2">
                  <c:v>Average of Week 4 FEC</c:v>
                </c:pt>
                <c:pt idx="3">
                  <c:v>Average of Week  6 FEC</c:v>
                </c:pt>
              </c:strCache>
            </c:strRef>
          </c:cat>
          <c:val>
            <c:numRef>
              <c:f>'Fecal Egg Count'!$G$5:$G$8</c:f>
              <c:numCache>
                <c:formatCode>0</c:formatCode>
                <c:ptCount val="4"/>
                <c:pt idx="0">
                  <c:v>300</c:v>
                </c:pt>
                <c:pt idx="1">
                  <c:v>0</c:v>
                </c:pt>
                <c:pt idx="2">
                  <c:v>550</c:v>
                </c:pt>
                <c:pt idx="3">
                  <c:v>1300</c:v>
                </c:pt>
              </c:numCache>
            </c:numRef>
          </c:val>
          <c:extLst>
            <c:ext xmlns:c16="http://schemas.microsoft.com/office/drawing/2014/chart" uri="{C3380CC4-5D6E-409C-BE32-E72D297353CC}">
              <c16:uniqueId val="{000002EC-C892-4008-9E5C-029F999DBC2F}"/>
            </c:ext>
          </c:extLst>
        </c:ser>
        <c:ser>
          <c:idx val="6"/>
          <c:order val="6"/>
          <c:tx>
            <c:strRef>
              <c:f>'Fecal Egg Count'!$I$1:$I$4</c:f>
              <c:strCache>
                <c:ptCount val="1"/>
                <c:pt idx="0">
                  <c:v>Barnhart Farms  - W - 8758</c:v>
                </c:pt>
              </c:strCache>
            </c:strRef>
          </c:tx>
          <c:spPr>
            <a:solidFill>
              <a:schemeClr val="accent1">
                <a:lumMod val="60000"/>
              </a:schemeClr>
            </a:solidFill>
            <a:ln>
              <a:noFill/>
            </a:ln>
            <a:effectLst/>
          </c:spPr>
          <c:invertIfNegative val="0"/>
          <c:cat>
            <c:strRef>
              <c:f>'Fecal Egg Count'!$A$5:$A$8</c:f>
              <c:strCache>
                <c:ptCount val="4"/>
                <c:pt idx="0">
                  <c:v>Average of Arrival FEC</c:v>
                </c:pt>
                <c:pt idx="1">
                  <c:v>Average of On-Test FEC</c:v>
                </c:pt>
                <c:pt idx="2">
                  <c:v>Average of Week 4 FEC</c:v>
                </c:pt>
                <c:pt idx="3">
                  <c:v>Average of Week  6 FEC</c:v>
                </c:pt>
              </c:strCache>
            </c:strRef>
          </c:cat>
          <c:val>
            <c:numRef>
              <c:f>'Fecal Egg Count'!$I$5:$I$8</c:f>
              <c:numCache>
                <c:formatCode>0</c:formatCode>
                <c:ptCount val="4"/>
                <c:pt idx="0">
                  <c:v>0</c:v>
                </c:pt>
                <c:pt idx="1">
                  <c:v>0</c:v>
                </c:pt>
                <c:pt idx="2">
                  <c:v>4150</c:v>
                </c:pt>
                <c:pt idx="3">
                  <c:v>2850</c:v>
                </c:pt>
              </c:numCache>
            </c:numRef>
          </c:val>
          <c:extLst>
            <c:ext xmlns:c16="http://schemas.microsoft.com/office/drawing/2014/chart" uri="{C3380CC4-5D6E-409C-BE32-E72D297353CC}">
              <c16:uniqueId val="{000002ED-C892-4008-9E5C-029F999DBC2F}"/>
            </c:ext>
          </c:extLst>
        </c:ser>
        <c:ser>
          <c:idx val="7"/>
          <c:order val="7"/>
          <c:tx>
            <c:strRef>
              <c:f>'Fecal Egg Count'!$J$1:$J$4</c:f>
              <c:strCache>
                <c:ptCount val="1"/>
                <c:pt idx="0">
                  <c:v>Barnhart Farms  - W - 8759</c:v>
                </c:pt>
              </c:strCache>
            </c:strRef>
          </c:tx>
          <c:spPr>
            <a:solidFill>
              <a:schemeClr val="accent2">
                <a:lumMod val="60000"/>
              </a:schemeClr>
            </a:solidFill>
            <a:ln>
              <a:noFill/>
            </a:ln>
            <a:effectLst/>
          </c:spPr>
          <c:invertIfNegative val="0"/>
          <c:cat>
            <c:strRef>
              <c:f>'Fecal Egg Count'!$A$5:$A$8</c:f>
              <c:strCache>
                <c:ptCount val="4"/>
                <c:pt idx="0">
                  <c:v>Average of Arrival FEC</c:v>
                </c:pt>
                <c:pt idx="1">
                  <c:v>Average of On-Test FEC</c:v>
                </c:pt>
                <c:pt idx="2">
                  <c:v>Average of Week 4 FEC</c:v>
                </c:pt>
                <c:pt idx="3">
                  <c:v>Average of Week  6 FEC</c:v>
                </c:pt>
              </c:strCache>
            </c:strRef>
          </c:cat>
          <c:val>
            <c:numRef>
              <c:f>'Fecal Egg Count'!$J$5:$J$8</c:f>
              <c:numCache>
                <c:formatCode>0</c:formatCode>
                <c:ptCount val="4"/>
                <c:pt idx="0">
                  <c:v>0</c:v>
                </c:pt>
                <c:pt idx="1">
                  <c:v>0</c:v>
                </c:pt>
                <c:pt idx="2">
                  <c:v>800</c:v>
                </c:pt>
                <c:pt idx="3">
                  <c:v>750</c:v>
                </c:pt>
              </c:numCache>
            </c:numRef>
          </c:val>
          <c:extLst>
            <c:ext xmlns:c16="http://schemas.microsoft.com/office/drawing/2014/chart" uri="{C3380CC4-5D6E-409C-BE32-E72D297353CC}">
              <c16:uniqueId val="{000002EE-C892-4008-9E5C-029F999DBC2F}"/>
            </c:ext>
          </c:extLst>
        </c:ser>
        <c:ser>
          <c:idx val="8"/>
          <c:order val="8"/>
          <c:tx>
            <c:strRef>
              <c:f>'Fecal Egg Count'!$K$1:$K$4</c:f>
              <c:strCache>
                <c:ptCount val="1"/>
                <c:pt idx="0">
                  <c:v>Barnhart Farms  - W - 8760</c:v>
                </c:pt>
              </c:strCache>
            </c:strRef>
          </c:tx>
          <c:spPr>
            <a:solidFill>
              <a:schemeClr val="accent3">
                <a:lumMod val="60000"/>
              </a:schemeClr>
            </a:solidFill>
            <a:ln>
              <a:noFill/>
            </a:ln>
            <a:effectLst/>
          </c:spPr>
          <c:invertIfNegative val="0"/>
          <c:cat>
            <c:strRef>
              <c:f>'Fecal Egg Count'!$A$5:$A$8</c:f>
              <c:strCache>
                <c:ptCount val="4"/>
                <c:pt idx="0">
                  <c:v>Average of Arrival FEC</c:v>
                </c:pt>
                <c:pt idx="1">
                  <c:v>Average of On-Test FEC</c:v>
                </c:pt>
                <c:pt idx="2">
                  <c:v>Average of Week 4 FEC</c:v>
                </c:pt>
                <c:pt idx="3">
                  <c:v>Average of Week  6 FEC</c:v>
                </c:pt>
              </c:strCache>
            </c:strRef>
          </c:cat>
          <c:val>
            <c:numRef>
              <c:f>'Fecal Egg Count'!$K$5:$K$8</c:f>
              <c:numCache>
                <c:formatCode>0</c:formatCode>
                <c:ptCount val="4"/>
                <c:pt idx="0">
                  <c:v>0</c:v>
                </c:pt>
                <c:pt idx="1">
                  <c:v>0</c:v>
                </c:pt>
                <c:pt idx="2">
                  <c:v>300</c:v>
                </c:pt>
                <c:pt idx="3">
                  <c:v>250</c:v>
                </c:pt>
              </c:numCache>
            </c:numRef>
          </c:val>
          <c:extLst>
            <c:ext xmlns:c16="http://schemas.microsoft.com/office/drawing/2014/chart" uri="{C3380CC4-5D6E-409C-BE32-E72D297353CC}">
              <c16:uniqueId val="{000002EF-C892-4008-9E5C-029F999DBC2F}"/>
            </c:ext>
          </c:extLst>
        </c:ser>
        <c:dLbls>
          <c:showLegendKey val="0"/>
          <c:showVal val="0"/>
          <c:showCatName val="0"/>
          <c:showSerName val="0"/>
          <c:showPercent val="0"/>
          <c:showBubbleSize val="0"/>
        </c:dLbls>
        <c:gapWidth val="219"/>
        <c:overlap val="-27"/>
        <c:axId val="1438814832"/>
        <c:axId val="1438808112"/>
      </c:barChart>
      <c:catAx>
        <c:axId val="14388148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crossAx val="1438808112"/>
        <c:crosses val="autoZero"/>
        <c:auto val="1"/>
        <c:lblAlgn val="ctr"/>
        <c:lblOffset val="100"/>
        <c:noMultiLvlLbl val="0"/>
      </c:catAx>
      <c:valAx>
        <c:axId val="143880811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chemeClr val="tx1"/>
                    </a:solidFill>
                    <a:latin typeface="+mn-lt"/>
                    <a:ea typeface="+mn-ea"/>
                    <a:cs typeface="+mn-cs"/>
                  </a:defRPr>
                </a:pPr>
                <a:r>
                  <a:rPr lang="en-US"/>
                  <a:t>FEC (eggs/g)</a:t>
                </a:r>
              </a:p>
            </c:rich>
          </c:tx>
          <c:overlay val="0"/>
          <c:spPr>
            <a:noFill/>
            <a:ln>
              <a:noFill/>
            </a:ln>
            <a:effectLst/>
          </c:spPr>
          <c:txPr>
            <a:bodyPr rot="-540000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crossAx val="143881483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400" b="1">
          <a:solidFill>
            <a:schemeClr val="tx1"/>
          </a:solidFill>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jpeg"/><Relationship Id="rId4" Type="http://schemas.openxmlformats.org/officeDocument/2006/relationships/chart" Target="../charts/chart3.xm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editAs="oneCell">
    <xdr:from>
      <xdr:col>10</xdr:col>
      <xdr:colOff>90129</xdr:colOff>
      <xdr:row>0</xdr:row>
      <xdr:rowOff>15240</xdr:rowOff>
    </xdr:from>
    <xdr:to>
      <xdr:col>16</xdr:col>
      <xdr:colOff>20263</xdr:colOff>
      <xdr:row>0</xdr:row>
      <xdr:rowOff>1051016</xdr:rowOff>
    </xdr:to>
    <xdr:pic>
      <xdr:nvPicPr>
        <xdr:cNvPr id="4" name="Picture 3" descr="WVU Extension Agriculture and Natural Resources.">
          <a:extLst>
            <a:ext uri="{FF2B5EF4-FFF2-40B4-BE49-F238E27FC236}">
              <a16:creationId xmlns:a16="http://schemas.microsoft.com/office/drawing/2014/main" id="{49EA791D-A3CD-4FF6-A9FE-77E29DC7BE2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6129" y="15240"/>
          <a:ext cx="6394491" cy="1028700"/>
        </a:xfrm>
        <a:prstGeom prst="rect">
          <a:avLst/>
        </a:prstGeom>
      </xdr:spPr>
    </xdr:pic>
    <xdr:clientData/>
  </xdr:twoCellAnchor>
  <xdr:twoCellAnchor>
    <xdr:from>
      <xdr:col>2</xdr:col>
      <xdr:colOff>38100</xdr:colOff>
      <xdr:row>0</xdr:row>
      <xdr:rowOff>0</xdr:rowOff>
    </xdr:from>
    <xdr:to>
      <xdr:col>9</xdr:col>
      <xdr:colOff>476250</xdr:colOff>
      <xdr:row>1</xdr:row>
      <xdr:rowOff>0</xdr:rowOff>
    </xdr:to>
    <xdr:sp macro="" textlink="">
      <xdr:nvSpPr>
        <xdr:cNvPr id="5" name="Rectangle 4">
          <a:extLst>
            <a:ext uri="{FF2B5EF4-FFF2-40B4-BE49-F238E27FC236}">
              <a16:creationId xmlns:a16="http://schemas.microsoft.com/office/drawing/2014/main" id="{C1E862F4-815F-CC26-480A-DF066FA82B8B}"/>
            </a:ext>
          </a:extLst>
        </xdr:cNvPr>
        <xdr:cNvSpPr/>
      </xdr:nvSpPr>
      <xdr:spPr>
        <a:xfrm>
          <a:off x="38100" y="0"/>
          <a:ext cx="4705350" cy="1076325"/>
        </a:xfrm>
        <a:prstGeom prst="rect">
          <a:avLst/>
        </a:prstGeom>
        <a:solidFill>
          <a:schemeClr val="tx2">
            <a:lumMod val="75000"/>
            <a:lumOff val="2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2800" b="1">
              <a:solidFill>
                <a:srgbClr val="FFFF00"/>
              </a:solidFill>
            </a:rPr>
            <a:t>2026</a:t>
          </a:r>
          <a:r>
            <a:rPr lang="en-US" sz="2800" b="1" baseline="0">
              <a:solidFill>
                <a:srgbClr val="FFFF00"/>
              </a:solidFill>
            </a:rPr>
            <a:t> WV Buck Test</a:t>
          </a:r>
        </a:p>
        <a:p>
          <a:pPr algn="ctr"/>
          <a:r>
            <a:rPr lang="en-US" sz="2800" b="1" baseline="0">
              <a:solidFill>
                <a:srgbClr val="FFFF00"/>
              </a:solidFill>
            </a:rPr>
            <a:t>-Data Analysis Page-</a:t>
          </a:r>
          <a:endParaRPr lang="en-US" sz="2800" b="1">
            <a:solidFill>
              <a:srgbClr val="FFFF00"/>
            </a:solidFill>
          </a:endParaRPr>
        </a:p>
      </xdr:txBody>
    </xdr:sp>
    <xdr:clientData/>
  </xdr:twoCellAnchor>
  <xdr:twoCellAnchor>
    <xdr:from>
      <xdr:col>2</xdr:col>
      <xdr:colOff>41217</xdr:colOff>
      <xdr:row>1</xdr:row>
      <xdr:rowOff>141490</xdr:rowOff>
    </xdr:from>
    <xdr:to>
      <xdr:col>9</xdr:col>
      <xdr:colOff>435552</xdr:colOff>
      <xdr:row>4</xdr:row>
      <xdr:rowOff>141490</xdr:rowOff>
    </xdr:to>
    <xdr:sp macro="" textlink="">
      <xdr:nvSpPr>
        <xdr:cNvPr id="8" name="Rectangle: Rounded Corners 7">
          <a:extLst>
            <a:ext uri="{FF2B5EF4-FFF2-40B4-BE49-F238E27FC236}">
              <a16:creationId xmlns:a16="http://schemas.microsoft.com/office/drawing/2014/main" id="{CCFFA8A4-38AF-77FA-39E6-E60C55025462}"/>
            </a:ext>
          </a:extLst>
        </xdr:cNvPr>
        <xdr:cNvSpPr/>
      </xdr:nvSpPr>
      <xdr:spPr>
        <a:xfrm>
          <a:off x="41217" y="1217815"/>
          <a:ext cx="4661535" cy="1524000"/>
        </a:xfrm>
        <a:prstGeom prst="roundRect">
          <a:avLst/>
        </a:prstGeom>
        <a:solidFill>
          <a:schemeClr val="accent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600" b="1">
              <a:solidFill>
                <a:sysClr val="windowText" lastClr="000000"/>
              </a:solidFill>
            </a:rPr>
            <a:t>Body Weight Data </a:t>
          </a:r>
          <a:r>
            <a:rPr lang="en-US" sz="1600">
              <a:solidFill>
                <a:sysClr val="windowText" lastClr="000000"/>
              </a:solidFill>
            </a:rPr>
            <a:t>- Click on Farm to view</a:t>
          </a:r>
          <a:r>
            <a:rPr lang="en-US" sz="1600" baseline="0">
              <a:solidFill>
                <a:sysClr val="windowText" lastClr="000000"/>
              </a:solidFill>
            </a:rPr>
            <a:t> weight of your animals, to compare control+ click any other farm name. Body weight is reported in pounds (LBS).  If an animal has no data then they have been removed from the test.</a:t>
          </a:r>
          <a:endParaRPr lang="en-US" sz="1600">
            <a:solidFill>
              <a:sysClr val="windowText" lastClr="000000"/>
            </a:solidFill>
          </a:endParaRPr>
        </a:p>
      </xdr:txBody>
    </xdr:sp>
    <xdr:clientData/>
  </xdr:twoCellAnchor>
  <xdr:twoCellAnchor>
    <xdr:from>
      <xdr:col>0</xdr:col>
      <xdr:colOff>0</xdr:colOff>
      <xdr:row>23</xdr:row>
      <xdr:rowOff>133350</xdr:rowOff>
    </xdr:from>
    <xdr:to>
      <xdr:col>9</xdr:col>
      <xdr:colOff>396240</xdr:colOff>
      <xdr:row>25</xdr:row>
      <xdr:rowOff>19050</xdr:rowOff>
    </xdr:to>
    <xdr:sp macro="" textlink="">
      <xdr:nvSpPr>
        <xdr:cNvPr id="9" name="Rectangle: Rounded Corners 8">
          <a:extLst>
            <a:ext uri="{FF2B5EF4-FFF2-40B4-BE49-F238E27FC236}">
              <a16:creationId xmlns:a16="http://schemas.microsoft.com/office/drawing/2014/main" id="{8E3ED9C7-6141-4BE2-ACF9-775BDE924F4D}"/>
            </a:ext>
          </a:extLst>
        </xdr:cNvPr>
        <xdr:cNvSpPr/>
      </xdr:nvSpPr>
      <xdr:spPr>
        <a:xfrm>
          <a:off x="0" y="6172200"/>
          <a:ext cx="4663440" cy="1390650"/>
        </a:xfrm>
        <a:prstGeom prst="roundRect">
          <a:avLst/>
        </a:prstGeom>
        <a:solidFill>
          <a:schemeClr val="accent3"/>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600" b="1"/>
            <a:t>Weight</a:t>
          </a:r>
          <a:r>
            <a:rPr lang="en-US" sz="1600" b="1" baseline="0"/>
            <a:t> Gain Data</a:t>
          </a:r>
          <a:r>
            <a:rPr lang="en-US" sz="1600" b="1"/>
            <a:t> </a:t>
          </a:r>
          <a:r>
            <a:rPr lang="en-US" sz="1600"/>
            <a:t>- </a:t>
          </a:r>
          <a:r>
            <a:rPr lang="en-US" sz="1400"/>
            <a:t>W</a:t>
          </a:r>
          <a:r>
            <a:rPr lang="en-US" sz="1400" baseline="0"/>
            <a:t>eight divided by days of age at specific time intervals.  </a:t>
          </a:r>
          <a:r>
            <a:rPr lang="en-US" sz="1400">
              <a:solidFill>
                <a:schemeClr val="lt1"/>
              </a:solidFill>
              <a:effectLst/>
              <a:latin typeface="+mn-lt"/>
              <a:ea typeface="+mn-ea"/>
              <a:cs typeface="+mn-cs"/>
            </a:rPr>
            <a:t>Click on Farm to view</a:t>
          </a:r>
          <a:r>
            <a:rPr lang="en-US" sz="1400" baseline="0">
              <a:solidFill>
                <a:schemeClr val="lt1"/>
              </a:solidFill>
              <a:effectLst/>
              <a:latin typeface="+mn-lt"/>
              <a:ea typeface="+mn-ea"/>
              <a:cs typeface="+mn-cs"/>
            </a:rPr>
            <a:t> weight of your animals, to compare control+ click any other farm name. Period ADG is difference between periods and not from beginning.</a:t>
          </a:r>
          <a:endParaRPr lang="en-US" sz="1400"/>
        </a:p>
      </xdr:txBody>
    </xdr:sp>
    <xdr:clientData/>
  </xdr:twoCellAnchor>
  <xdr:twoCellAnchor>
    <xdr:from>
      <xdr:col>2</xdr:col>
      <xdr:colOff>60614</xdr:colOff>
      <xdr:row>46</xdr:row>
      <xdr:rowOff>114300</xdr:rowOff>
    </xdr:from>
    <xdr:to>
      <xdr:col>10</xdr:col>
      <xdr:colOff>34636</xdr:colOff>
      <xdr:row>50</xdr:row>
      <xdr:rowOff>325929</xdr:rowOff>
    </xdr:to>
    <xdr:sp macro="" textlink="">
      <xdr:nvSpPr>
        <xdr:cNvPr id="12" name="Rectangle: Rounded Corners 11">
          <a:extLst>
            <a:ext uri="{FF2B5EF4-FFF2-40B4-BE49-F238E27FC236}">
              <a16:creationId xmlns:a16="http://schemas.microsoft.com/office/drawing/2014/main" id="{7EC8CFDB-A5A8-4C62-A644-A10FF69F64CA}"/>
            </a:ext>
          </a:extLst>
        </xdr:cNvPr>
        <xdr:cNvSpPr/>
      </xdr:nvSpPr>
      <xdr:spPr>
        <a:xfrm>
          <a:off x="60614" y="11458575"/>
          <a:ext cx="4850822" cy="1688004"/>
        </a:xfrm>
        <a:prstGeom prst="roundRect">
          <a:avLst/>
        </a:prstGeom>
        <a:solidFill>
          <a:schemeClr val="accent5">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600" b="1">
              <a:solidFill>
                <a:sysClr val="windowText" lastClr="000000"/>
              </a:solidFill>
            </a:rPr>
            <a:t>Fecal</a:t>
          </a:r>
          <a:r>
            <a:rPr lang="en-US" sz="1600" b="1" baseline="0">
              <a:solidFill>
                <a:sysClr val="windowText" lastClr="000000"/>
              </a:solidFill>
            </a:rPr>
            <a:t> Egg Count Data</a:t>
          </a:r>
          <a:r>
            <a:rPr lang="en-US" sz="1600" b="1">
              <a:solidFill>
                <a:sysClr val="windowText" lastClr="000000"/>
              </a:solidFill>
            </a:rPr>
            <a:t> </a:t>
          </a:r>
          <a:r>
            <a:rPr lang="en-US" sz="1600">
              <a:solidFill>
                <a:sysClr val="windowText" lastClr="000000"/>
              </a:solidFill>
            </a:rPr>
            <a:t>- FEC based</a:t>
          </a:r>
          <a:r>
            <a:rPr lang="en-US" sz="1600" baseline="0">
              <a:solidFill>
                <a:sysClr val="windowText" lastClr="000000"/>
              </a:solidFill>
            </a:rPr>
            <a:t> on samples collected at specific time points.  </a:t>
          </a:r>
          <a:r>
            <a:rPr lang="en-US" sz="1400">
              <a:solidFill>
                <a:sysClr val="windowText" lastClr="000000"/>
              </a:solidFill>
              <a:effectLst/>
              <a:latin typeface="+mn-lt"/>
              <a:ea typeface="+mn-ea"/>
              <a:cs typeface="+mn-cs"/>
            </a:rPr>
            <a:t>Click on Farm Name to view</a:t>
          </a:r>
          <a:r>
            <a:rPr lang="en-US" sz="1400" baseline="0">
              <a:solidFill>
                <a:sysClr val="windowText" lastClr="000000"/>
              </a:solidFill>
              <a:effectLst/>
              <a:latin typeface="+mn-lt"/>
              <a:ea typeface="+mn-ea"/>
              <a:cs typeface="+mn-cs"/>
            </a:rPr>
            <a:t> FEC of your animals, to compare, press control + click any other farm name.  Animals not sampled or listed as "NS" did not have any feces at the time of sampling and thus don't contribute to the average.  Absence of a sample is not a '0'! '0' means that no eggs were seen on the slide</a:t>
          </a:r>
          <a:endParaRPr lang="en-US" sz="1400">
            <a:solidFill>
              <a:sysClr val="windowText" lastClr="000000"/>
            </a:solidFill>
          </a:endParaRPr>
        </a:p>
      </xdr:txBody>
    </xdr:sp>
    <xdr:clientData/>
  </xdr:twoCellAnchor>
  <xdr:twoCellAnchor>
    <xdr:from>
      <xdr:col>5</xdr:col>
      <xdr:colOff>19048</xdr:colOff>
      <xdr:row>4</xdr:row>
      <xdr:rowOff>95250</xdr:rowOff>
    </xdr:from>
    <xdr:to>
      <xdr:col>21</xdr:col>
      <xdr:colOff>83819</xdr:colOff>
      <xdr:row>23</xdr:row>
      <xdr:rowOff>95250</xdr:rowOff>
    </xdr:to>
    <xdr:graphicFrame macro="">
      <xdr:nvGraphicFramePr>
        <xdr:cNvPr id="2" name="Chart 1" descr="Horizontal line graph showing change in average weight from arrival, on test day and in two-week intervals from 2-6 weeks. ">
          <a:extLst>
            <a:ext uri="{FF2B5EF4-FFF2-40B4-BE49-F238E27FC236}">
              <a16:creationId xmlns:a16="http://schemas.microsoft.com/office/drawing/2014/main" id="{73643428-4857-4A1C-B55C-289D1DAD99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4</xdr:row>
      <xdr:rowOff>62865</xdr:rowOff>
    </xdr:from>
    <xdr:to>
      <xdr:col>4</xdr:col>
      <xdr:colOff>592455</xdr:colOff>
      <xdr:row>17</xdr:row>
      <xdr:rowOff>171450</xdr:rowOff>
    </xdr:to>
    <mc:AlternateContent xmlns:mc="http://schemas.openxmlformats.org/markup-compatibility/2006" xmlns:a14="http://schemas.microsoft.com/office/drawing/2010/main">
      <mc:Choice Requires="a14">
        <xdr:graphicFrame macro="">
          <xdr:nvGraphicFramePr>
            <xdr:cNvPr id="3" name="Farm Name 3">
              <a:extLst>
                <a:ext uri="{FF2B5EF4-FFF2-40B4-BE49-F238E27FC236}">
                  <a16:creationId xmlns:a16="http://schemas.microsoft.com/office/drawing/2014/main" id="{7FD5D92D-C135-489E-829F-1D0B17C23B21}"/>
                </a:ext>
              </a:extLst>
            </xdr:cNvPr>
            <xdr:cNvGraphicFramePr/>
          </xdr:nvGraphicFramePr>
          <xdr:xfrm>
            <a:off x="0" y="0"/>
            <a:ext cx="0" cy="0"/>
          </xdr:xfrm>
          <a:graphic>
            <a:graphicData uri="http://schemas.microsoft.com/office/drawing/2010/slicer">
              <sle:slicer xmlns:sle="http://schemas.microsoft.com/office/drawing/2010/slicer" name="Farm Name 3"/>
            </a:graphicData>
          </a:graphic>
        </xdr:graphicFrame>
      </mc:Choice>
      <mc:Fallback xmlns="">
        <xdr:sp macro="" textlink="">
          <xdr:nvSpPr>
            <xdr:cNvPr id="0" name=""/>
            <xdr:cNvSpPr>
              <a:spLocks noTextEdit="1"/>
            </xdr:cNvSpPr>
          </xdr:nvSpPr>
          <xdr:spPr>
            <a:xfrm>
              <a:off x="0" y="2659380"/>
              <a:ext cx="1807845" cy="246126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0</xdr:colOff>
      <xdr:row>18</xdr:row>
      <xdr:rowOff>0</xdr:rowOff>
    </xdr:from>
    <xdr:to>
      <xdr:col>4</xdr:col>
      <xdr:colOff>592455</xdr:colOff>
      <xdr:row>23</xdr:row>
      <xdr:rowOff>58578</xdr:rowOff>
    </xdr:to>
    <mc:AlternateContent xmlns:mc="http://schemas.openxmlformats.org/markup-compatibility/2006" xmlns:a14="http://schemas.microsoft.com/office/drawing/2010/main">
      <mc:Choice Requires="a14">
        <xdr:graphicFrame macro="">
          <xdr:nvGraphicFramePr>
            <xdr:cNvPr id="6" name="Division 3">
              <a:extLst>
                <a:ext uri="{FF2B5EF4-FFF2-40B4-BE49-F238E27FC236}">
                  <a16:creationId xmlns:a16="http://schemas.microsoft.com/office/drawing/2014/main" id="{E8D61B90-B9DA-4B61-9F3F-DDA20E75B36A}"/>
                </a:ext>
              </a:extLst>
            </xdr:cNvPr>
            <xdr:cNvGraphicFramePr/>
          </xdr:nvGraphicFramePr>
          <xdr:xfrm>
            <a:off x="0" y="0"/>
            <a:ext cx="0" cy="0"/>
          </xdr:xfrm>
          <a:graphic>
            <a:graphicData uri="http://schemas.microsoft.com/office/drawing/2010/slicer">
              <sle:slicer xmlns:sle="http://schemas.microsoft.com/office/drawing/2010/slicer" name="Division 3"/>
            </a:graphicData>
          </a:graphic>
        </xdr:graphicFrame>
      </mc:Choice>
      <mc:Fallback xmlns="">
        <xdr:sp macro="" textlink="">
          <xdr:nvSpPr>
            <xdr:cNvPr id="0" name=""/>
            <xdr:cNvSpPr>
              <a:spLocks noTextEdit="1"/>
            </xdr:cNvSpPr>
          </xdr:nvSpPr>
          <xdr:spPr>
            <a:xfrm>
              <a:off x="0" y="5133975"/>
              <a:ext cx="1807845" cy="959643"/>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4</xdr:col>
      <xdr:colOff>590550</xdr:colOff>
      <xdr:row>25</xdr:row>
      <xdr:rowOff>36195</xdr:rowOff>
    </xdr:from>
    <xdr:to>
      <xdr:col>21</xdr:col>
      <xdr:colOff>129540</xdr:colOff>
      <xdr:row>46</xdr:row>
      <xdr:rowOff>122873</xdr:rowOff>
    </xdr:to>
    <xdr:graphicFrame macro="">
      <xdr:nvGraphicFramePr>
        <xdr:cNvPr id="10" name="Chart 9" descr="Horizontal line graph showing change in average ADG  from arrival, on test day and in two-week intervals from 2-6 weeks. ">
          <a:extLst>
            <a:ext uri="{FF2B5EF4-FFF2-40B4-BE49-F238E27FC236}">
              <a16:creationId xmlns:a16="http://schemas.microsoft.com/office/drawing/2014/main" id="{1D33DCE3-FBBB-4A5B-BE1C-4B942A2A2B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twoCellAnchor>
  <xdr:twoCellAnchor editAs="oneCell">
    <xdr:from>
      <xdr:col>0</xdr:col>
      <xdr:colOff>0</xdr:colOff>
      <xdr:row>25</xdr:row>
      <xdr:rowOff>15240</xdr:rowOff>
    </xdr:from>
    <xdr:to>
      <xdr:col>4</xdr:col>
      <xdr:colOff>592455</xdr:colOff>
      <xdr:row>41</xdr:row>
      <xdr:rowOff>38100</xdr:rowOff>
    </xdr:to>
    <mc:AlternateContent xmlns:mc="http://schemas.openxmlformats.org/markup-compatibility/2006" xmlns:a14="http://schemas.microsoft.com/office/drawing/2010/main">
      <mc:Choice Requires="a14">
        <xdr:graphicFrame macro="">
          <xdr:nvGraphicFramePr>
            <xdr:cNvPr id="11" name="Farm Name 4">
              <a:extLst>
                <a:ext uri="{FF2B5EF4-FFF2-40B4-BE49-F238E27FC236}">
                  <a16:creationId xmlns:a16="http://schemas.microsoft.com/office/drawing/2014/main" id="{DF043949-4DFE-4A9D-B577-408F9EE797D6}"/>
                </a:ext>
              </a:extLst>
            </xdr:cNvPr>
            <xdr:cNvGraphicFramePr/>
          </xdr:nvGraphicFramePr>
          <xdr:xfrm>
            <a:off x="0" y="0"/>
            <a:ext cx="0" cy="0"/>
          </xdr:xfrm>
          <a:graphic>
            <a:graphicData uri="http://schemas.microsoft.com/office/drawing/2010/slicer">
              <sle:slicer xmlns:sle="http://schemas.microsoft.com/office/drawing/2010/slicer" name="Farm Name 4"/>
            </a:graphicData>
          </a:graphic>
        </xdr:graphicFrame>
      </mc:Choice>
      <mc:Fallback xmlns="">
        <xdr:sp macro="" textlink="">
          <xdr:nvSpPr>
            <xdr:cNvPr id="0" name=""/>
            <xdr:cNvSpPr>
              <a:spLocks noTextEdit="1"/>
            </xdr:cNvSpPr>
          </xdr:nvSpPr>
          <xdr:spPr>
            <a:xfrm>
              <a:off x="0" y="7562850"/>
              <a:ext cx="1807845" cy="29146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xdr:col>
      <xdr:colOff>9525</xdr:colOff>
      <xdr:row>41</xdr:row>
      <xdr:rowOff>72390</xdr:rowOff>
    </xdr:from>
    <xdr:to>
      <xdr:col>5</xdr:col>
      <xdr:colOff>0</xdr:colOff>
      <xdr:row>46</xdr:row>
      <xdr:rowOff>134778</xdr:rowOff>
    </xdr:to>
    <mc:AlternateContent xmlns:mc="http://schemas.openxmlformats.org/markup-compatibility/2006" xmlns:a14="http://schemas.microsoft.com/office/drawing/2010/main">
      <mc:Choice Requires="a14">
        <xdr:graphicFrame macro="">
          <xdr:nvGraphicFramePr>
            <xdr:cNvPr id="13" name="Division 4">
              <a:extLst>
                <a:ext uri="{FF2B5EF4-FFF2-40B4-BE49-F238E27FC236}">
                  <a16:creationId xmlns:a16="http://schemas.microsoft.com/office/drawing/2014/main" id="{8A2EF2FB-0056-4E97-8E8B-290C2099F618}"/>
                </a:ext>
              </a:extLst>
            </xdr:cNvPr>
            <xdr:cNvGraphicFramePr/>
          </xdr:nvGraphicFramePr>
          <xdr:xfrm>
            <a:off x="0" y="0"/>
            <a:ext cx="0" cy="0"/>
          </xdr:xfrm>
          <a:graphic>
            <a:graphicData uri="http://schemas.microsoft.com/office/drawing/2010/slicer">
              <sle:slicer xmlns:sle="http://schemas.microsoft.com/office/drawing/2010/slicer" name="Division 4"/>
            </a:graphicData>
          </a:graphic>
        </xdr:graphicFrame>
      </mc:Choice>
      <mc:Fallback xmlns="">
        <xdr:sp macro="" textlink="">
          <xdr:nvSpPr>
            <xdr:cNvPr id="0" name=""/>
            <xdr:cNvSpPr>
              <a:spLocks noTextEdit="1"/>
            </xdr:cNvSpPr>
          </xdr:nvSpPr>
          <xdr:spPr>
            <a:xfrm>
              <a:off x="11430" y="10511790"/>
              <a:ext cx="1817370" cy="963453"/>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5</xdr:col>
      <xdr:colOff>53340</xdr:colOff>
      <xdr:row>50</xdr:row>
      <xdr:rowOff>335280</xdr:rowOff>
    </xdr:from>
    <xdr:to>
      <xdr:col>21</xdr:col>
      <xdr:colOff>106680</xdr:colOff>
      <xdr:row>70</xdr:row>
      <xdr:rowOff>30480</xdr:rowOff>
    </xdr:to>
    <xdr:graphicFrame macro="">
      <xdr:nvGraphicFramePr>
        <xdr:cNvPr id="7" name="Chart 6" descr="Bar graph showing change in average fecal egg count from arrival, on test day and in two-week intervals from 2-6 weeks. ">
          <a:extLst>
            <a:ext uri="{FF2B5EF4-FFF2-40B4-BE49-F238E27FC236}">
              <a16:creationId xmlns:a16="http://schemas.microsoft.com/office/drawing/2014/main" id="{B8768364-AB31-43C0-A999-E15BB0389C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twoCellAnchor>
  <xdr:twoCellAnchor editAs="oneCell">
    <xdr:from>
      <xdr:col>2</xdr:col>
      <xdr:colOff>30480</xdr:colOff>
      <xdr:row>50</xdr:row>
      <xdr:rowOff>327660</xdr:rowOff>
    </xdr:from>
    <xdr:to>
      <xdr:col>5</xdr:col>
      <xdr:colOff>30480</xdr:colOff>
      <xdr:row>64</xdr:row>
      <xdr:rowOff>180975</xdr:rowOff>
    </xdr:to>
    <mc:AlternateContent xmlns:mc="http://schemas.openxmlformats.org/markup-compatibility/2006" xmlns:a14="http://schemas.microsoft.com/office/drawing/2010/main">
      <mc:Choice Requires="a14">
        <xdr:graphicFrame macro="">
          <xdr:nvGraphicFramePr>
            <xdr:cNvPr id="17" name="Farm Name 5">
              <a:extLst>
                <a:ext uri="{FF2B5EF4-FFF2-40B4-BE49-F238E27FC236}">
                  <a16:creationId xmlns:a16="http://schemas.microsoft.com/office/drawing/2014/main" id="{FBFBE79F-FFB3-4039-850D-67BB34CA29BC}"/>
                </a:ext>
              </a:extLst>
            </xdr:cNvPr>
            <xdr:cNvGraphicFramePr/>
          </xdr:nvGraphicFramePr>
          <xdr:xfrm>
            <a:off x="0" y="0"/>
            <a:ext cx="0" cy="0"/>
          </xdr:xfrm>
          <a:graphic>
            <a:graphicData uri="http://schemas.microsoft.com/office/drawing/2010/slicer">
              <sle:slicer xmlns:sle="http://schemas.microsoft.com/office/drawing/2010/slicer" name="Farm Name 5"/>
            </a:graphicData>
          </a:graphic>
        </xdr:graphicFrame>
      </mc:Choice>
      <mc:Fallback xmlns="">
        <xdr:sp macro="" textlink="">
          <xdr:nvSpPr>
            <xdr:cNvPr id="0" name=""/>
            <xdr:cNvSpPr>
              <a:spLocks noTextEdit="1"/>
            </xdr:cNvSpPr>
          </xdr:nvSpPr>
          <xdr:spPr>
            <a:xfrm>
              <a:off x="30480" y="13251180"/>
              <a:ext cx="1828800" cy="25812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xdr:col>
      <xdr:colOff>30480</xdr:colOff>
      <xdr:row>65</xdr:row>
      <xdr:rowOff>30480</xdr:rowOff>
    </xdr:from>
    <xdr:to>
      <xdr:col>5</xdr:col>
      <xdr:colOff>30480</xdr:colOff>
      <xdr:row>70</xdr:row>
      <xdr:rowOff>62654</xdr:rowOff>
    </xdr:to>
    <mc:AlternateContent xmlns:mc="http://schemas.openxmlformats.org/markup-compatibility/2006" xmlns:a14="http://schemas.microsoft.com/office/drawing/2010/main">
      <mc:Choice Requires="a14">
        <xdr:graphicFrame macro="">
          <xdr:nvGraphicFramePr>
            <xdr:cNvPr id="18" name="Division 5">
              <a:extLst>
                <a:ext uri="{FF2B5EF4-FFF2-40B4-BE49-F238E27FC236}">
                  <a16:creationId xmlns:a16="http://schemas.microsoft.com/office/drawing/2014/main" id="{6C6A0285-84FE-435B-A315-C519B6AC5B99}"/>
                </a:ext>
              </a:extLst>
            </xdr:cNvPr>
            <xdr:cNvGraphicFramePr/>
          </xdr:nvGraphicFramePr>
          <xdr:xfrm>
            <a:off x="0" y="0"/>
            <a:ext cx="0" cy="0"/>
          </xdr:xfrm>
          <a:graphic>
            <a:graphicData uri="http://schemas.microsoft.com/office/drawing/2010/slicer">
              <sle:slicer xmlns:sle="http://schemas.microsoft.com/office/drawing/2010/slicer" name="Division 5"/>
            </a:graphicData>
          </a:graphic>
        </xdr:graphicFrame>
      </mc:Choice>
      <mc:Fallback xmlns="">
        <xdr:sp macro="" textlink="">
          <xdr:nvSpPr>
            <xdr:cNvPr id="0" name=""/>
            <xdr:cNvSpPr>
              <a:spLocks noTextEdit="1"/>
            </xdr:cNvSpPr>
          </xdr:nvSpPr>
          <xdr:spPr>
            <a:xfrm>
              <a:off x="30480" y="15864840"/>
              <a:ext cx="1828800" cy="94657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8</xdr:row>
      <xdr:rowOff>175260</xdr:rowOff>
    </xdr:from>
    <xdr:to>
      <xdr:col>18</xdr:col>
      <xdr:colOff>128978</xdr:colOff>
      <xdr:row>25</xdr:row>
      <xdr:rowOff>65792</xdr:rowOff>
    </xdr:to>
    <xdr:pic>
      <xdr:nvPicPr>
        <xdr:cNvPr id="6" name="Picture 5">
          <a:extLst>
            <a:ext uri="{FF2B5EF4-FFF2-40B4-BE49-F238E27FC236}">
              <a16:creationId xmlns:a16="http://schemas.microsoft.com/office/drawing/2014/main" id="{6D94E9A6-9D1A-D142-A6DA-DEA950BD8C6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0" y="1638300"/>
          <a:ext cx="11101778" cy="2999492"/>
        </a:xfrm>
        <a:prstGeom prst="rect">
          <a:avLst/>
        </a:prstGeom>
      </xdr:spPr>
    </xdr:pic>
    <xdr:clientData/>
  </xdr:twoCellAnchor>
  <xdr:twoCellAnchor>
    <xdr:from>
      <xdr:col>0</xdr:col>
      <xdr:colOff>0</xdr:colOff>
      <xdr:row>2</xdr:row>
      <xdr:rowOff>76200</xdr:rowOff>
    </xdr:from>
    <xdr:to>
      <xdr:col>3</xdr:col>
      <xdr:colOff>525780</xdr:colOff>
      <xdr:row>7</xdr:row>
      <xdr:rowOff>30480</xdr:rowOff>
    </xdr:to>
    <xdr:sp macro="" textlink="">
      <xdr:nvSpPr>
        <xdr:cNvPr id="7" name="Rectangle 6">
          <a:extLst>
            <a:ext uri="{FF2B5EF4-FFF2-40B4-BE49-F238E27FC236}">
              <a16:creationId xmlns:a16="http://schemas.microsoft.com/office/drawing/2014/main" id="{61F236C0-BE3B-2450-2FB5-9C3F79F69EBA}"/>
            </a:ext>
          </a:extLst>
        </xdr:cNvPr>
        <xdr:cNvSpPr/>
      </xdr:nvSpPr>
      <xdr:spPr>
        <a:xfrm>
          <a:off x="0" y="441960"/>
          <a:ext cx="2354580" cy="86868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200" b="1"/>
            <a:t>To</a:t>
          </a:r>
          <a:r>
            <a:rPr lang="en-US" sz="1200" b="1" baseline="0"/>
            <a:t> view data from your farm, find your farm name in the drop down menu and click on it</a:t>
          </a:r>
          <a:endParaRPr lang="en-US" sz="1200" b="1"/>
        </a:p>
      </xdr:txBody>
    </xdr:sp>
    <xdr:clientData/>
  </xdr:twoCellAnchor>
  <xdr:twoCellAnchor>
    <xdr:from>
      <xdr:col>1</xdr:col>
      <xdr:colOff>274320</xdr:colOff>
      <xdr:row>7</xdr:row>
      <xdr:rowOff>30480</xdr:rowOff>
    </xdr:from>
    <xdr:to>
      <xdr:col>1</xdr:col>
      <xdr:colOff>567690</xdr:colOff>
      <xdr:row>9</xdr:row>
      <xdr:rowOff>175260</xdr:rowOff>
    </xdr:to>
    <xdr:cxnSp macro="">
      <xdr:nvCxnSpPr>
        <xdr:cNvPr id="9" name="Straight Arrow Connector 8">
          <a:extLst>
            <a:ext uri="{FF2B5EF4-FFF2-40B4-BE49-F238E27FC236}">
              <a16:creationId xmlns:a16="http://schemas.microsoft.com/office/drawing/2014/main" id="{1C08E14F-11D8-645D-5492-3B3B91E22E92}"/>
            </a:ext>
          </a:extLst>
        </xdr:cNvPr>
        <xdr:cNvCxnSpPr>
          <a:stCxn id="7" idx="2"/>
        </xdr:cNvCxnSpPr>
      </xdr:nvCxnSpPr>
      <xdr:spPr>
        <a:xfrm flipH="1">
          <a:off x="883920" y="1310640"/>
          <a:ext cx="293370" cy="51054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0</xdr:col>
      <xdr:colOff>45720</xdr:colOff>
      <xdr:row>33</xdr:row>
      <xdr:rowOff>160020</xdr:rowOff>
    </xdr:from>
    <xdr:to>
      <xdr:col>3</xdr:col>
      <xdr:colOff>64168</xdr:colOff>
      <xdr:row>50</xdr:row>
      <xdr:rowOff>38359</xdr:rowOff>
    </xdr:to>
    <xdr:pic>
      <xdr:nvPicPr>
        <xdr:cNvPr id="12" name="Picture 11">
          <a:extLst>
            <a:ext uri="{FF2B5EF4-FFF2-40B4-BE49-F238E27FC236}">
              <a16:creationId xmlns:a16="http://schemas.microsoft.com/office/drawing/2014/main" id="{B3CE9160-3A74-48A8-91EC-02C2B66363A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stretch>
          <a:fillRect/>
        </a:stretch>
      </xdr:blipFill>
      <xdr:spPr>
        <a:xfrm>
          <a:off x="45720" y="6195060"/>
          <a:ext cx="1847248" cy="2987299"/>
        </a:xfrm>
        <a:prstGeom prst="rect">
          <a:avLst/>
        </a:prstGeom>
      </xdr:spPr>
    </xdr:pic>
    <xdr:clientData/>
  </xdr:twoCellAnchor>
  <xdr:twoCellAnchor editAs="oneCell">
    <xdr:from>
      <xdr:col>3</xdr:col>
      <xdr:colOff>91440</xdr:colOff>
      <xdr:row>33</xdr:row>
      <xdr:rowOff>152400</xdr:rowOff>
    </xdr:from>
    <xdr:to>
      <xdr:col>18</xdr:col>
      <xdr:colOff>220260</xdr:colOff>
      <xdr:row>50</xdr:row>
      <xdr:rowOff>42932</xdr:rowOff>
    </xdr:to>
    <xdr:pic>
      <xdr:nvPicPr>
        <xdr:cNvPr id="13" name="Picture 12">
          <a:extLst>
            <a:ext uri="{FF2B5EF4-FFF2-40B4-BE49-F238E27FC236}">
              <a16:creationId xmlns:a16="http://schemas.microsoft.com/office/drawing/2014/main" id="{50833CF6-DDFA-B829-DD24-04F0ABD5654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3"/>
        <a:stretch>
          <a:fillRect/>
        </a:stretch>
      </xdr:blipFill>
      <xdr:spPr>
        <a:xfrm>
          <a:off x="1920240" y="6187440"/>
          <a:ext cx="9272820" cy="2999492"/>
        </a:xfrm>
        <a:prstGeom prst="rect">
          <a:avLst/>
        </a:prstGeom>
      </xdr:spPr>
    </xdr:pic>
    <xdr:clientData/>
  </xdr:twoCellAnchor>
  <xdr:twoCellAnchor>
    <xdr:from>
      <xdr:col>0</xdr:col>
      <xdr:colOff>0</xdr:colOff>
      <xdr:row>0</xdr:row>
      <xdr:rowOff>0</xdr:rowOff>
    </xdr:from>
    <xdr:to>
      <xdr:col>2</xdr:col>
      <xdr:colOff>274320</xdr:colOff>
      <xdr:row>2</xdr:row>
      <xdr:rowOff>38100</xdr:rowOff>
    </xdr:to>
    <xdr:sp macro="" textlink="">
      <xdr:nvSpPr>
        <xdr:cNvPr id="15" name="Rectangle: Rounded Corners 14">
          <a:extLst>
            <a:ext uri="{FF2B5EF4-FFF2-40B4-BE49-F238E27FC236}">
              <a16:creationId xmlns:a16="http://schemas.microsoft.com/office/drawing/2014/main" id="{FDBD9BB2-B2C3-CED8-DA1D-E870017527ED}"/>
            </a:ext>
          </a:extLst>
        </xdr:cNvPr>
        <xdr:cNvSpPr/>
      </xdr:nvSpPr>
      <xdr:spPr>
        <a:xfrm>
          <a:off x="0" y="0"/>
          <a:ext cx="1493520" cy="403860"/>
        </a:xfrm>
        <a:prstGeom prst="roundRect">
          <a:avLst/>
        </a:prstGeom>
        <a:solidFill>
          <a:schemeClr val="accent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400" b="1"/>
            <a:t>Step</a:t>
          </a:r>
          <a:r>
            <a:rPr lang="en-US" sz="2400" b="1" baseline="0"/>
            <a:t> 1</a:t>
          </a:r>
          <a:endParaRPr lang="en-US" sz="2400" b="1"/>
        </a:p>
      </xdr:txBody>
    </xdr:sp>
    <xdr:clientData/>
  </xdr:twoCellAnchor>
  <xdr:twoCellAnchor>
    <xdr:from>
      <xdr:col>0</xdr:col>
      <xdr:colOff>0</xdr:colOff>
      <xdr:row>25</xdr:row>
      <xdr:rowOff>99060</xdr:rowOff>
    </xdr:from>
    <xdr:to>
      <xdr:col>2</xdr:col>
      <xdr:colOff>274320</xdr:colOff>
      <xdr:row>28</xdr:row>
      <xdr:rowOff>0</xdr:rowOff>
    </xdr:to>
    <xdr:sp macro="" textlink="">
      <xdr:nvSpPr>
        <xdr:cNvPr id="16" name="Rectangle: Rounded Corners 15">
          <a:extLst>
            <a:ext uri="{FF2B5EF4-FFF2-40B4-BE49-F238E27FC236}">
              <a16:creationId xmlns:a16="http://schemas.microsoft.com/office/drawing/2014/main" id="{3E4ED666-4421-4CB4-AE07-8D2AD9E9EEB6}"/>
            </a:ext>
          </a:extLst>
        </xdr:cNvPr>
        <xdr:cNvSpPr/>
      </xdr:nvSpPr>
      <xdr:spPr>
        <a:xfrm>
          <a:off x="0" y="4671060"/>
          <a:ext cx="1493520" cy="449580"/>
        </a:xfrm>
        <a:prstGeom prst="roundRect">
          <a:avLst/>
        </a:prstGeom>
        <a:solidFill>
          <a:schemeClr val="accent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400" b="1"/>
            <a:t>Step</a:t>
          </a:r>
          <a:r>
            <a:rPr lang="en-US" sz="2400" b="1" baseline="0"/>
            <a:t> 2</a:t>
          </a:r>
          <a:endParaRPr lang="en-US" sz="2400" b="1"/>
        </a:p>
      </xdr:txBody>
    </xdr:sp>
    <xdr:clientData/>
  </xdr:twoCellAnchor>
  <xdr:twoCellAnchor>
    <xdr:from>
      <xdr:col>0</xdr:col>
      <xdr:colOff>0</xdr:colOff>
      <xdr:row>28</xdr:row>
      <xdr:rowOff>38100</xdr:rowOff>
    </xdr:from>
    <xdr:to>
      <xdr:col>4</xdr:col>
      <xdr:colOff>281940</xdr:colOff>
      <xdr:row>33</xdr:row>
      <xdr:rowOff>106680</xdr:rowOff>
    </xdr:to>
    <xdr:sp macro="" textlink="">
      <xdr:nvSpPr>
        <xdr:cNvPr id="17" name="Rectangle 16">
          <a:extLst>
            <a:ext uri="{FF2B5EF4-FFF2-40B4-BE49-F238E27FC236}">
              <a16:creationId xmlns:a16="http://schemas.microsoft.com/office/drawing/2014/main" id="{7925BA55-AB8A-44EE-B061-2F4C988E14CE}"/>
            </a:ext>
          </a:extLst>
        </xdr:cNvPr>
        <xdr:cNvSpPr/>
      </xdr:nvSpPr>
      <xdr:spPr>
        <a:xfrm>
          <a:off x="0" y="5158740"/>
          <a:ext cx="2720340" cy="98298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200" b="1"/>
            <a:t>To</a:t>
          </a:r>
          <a:r>
            <a:rPr lang="en-US" sz="1200" b="1" baseline="0"/>
            <a:t> see all aniamls from your farm, click on the expand button on the graph (+) twice. if you want to compare divisions within your farm click only once</a:t>
          </a:r>
          <a:endParaRPr lang="en-US" sz="1200" b="1"/>
        </a:p>
      </xdr:txBody>
    </xdr:sp>
    <xdr:clientData/>
  </xdr:twoCellAnchor>
  <xdr:twoCellAnchor>
    <xdr:from>
      <xdr:col>4</xdr:col>
      <xdr:colOff>281940</xdr:colOff>
      <xdr:row>30</xdr:row>
      <xdr:rowOff>163830</xdr:rowOff>
    </xdr:from>
    <xdr:to>
      <xdr:col>17</xdr:col>
      <xdr:colOff>335280</xdr:colOff>
      <xdr:row>49</xdr:row>
      <xdr:rowOff>53340</xdr:rowOff>
    </xdr:to>
    <xdr:cxnSp macro="">
      <xdr:nvCxnSpPr>
        <xdr:cNvPr id="18" name="Straight Arrow Connector 17">
          <a:extLst>
            <a:ext uri="{FF2B5EF4-FFF2-40B4-BE49-F238E27FC236}">
              <a16:creationId xmlns:a16="http://schemas.microsoft.com/office/drawing/2014/main" id="{5CCAD312-B077-436B-A60D-441151A7B363}"/>
            </a:ext>
          </a:extLst>
        </xdr:cNvPr>
        <xdr:cNvCxnSpPr>
          <a:stCxn id="17" idx="3"/>
        </xdr:cNvCxnSpPr>
      </xdr:nvCxnSpPr>
      <xdr:spPr>
        <a:xfrm>
          <a:off x="2720340" y="5650230"/>
          <a:ext cx="7978140" cy="3364230"/>
        </a:xfrm>
        <a:prstGeom prst="straightConnector1">
          <a:avLst/>
        </a:prstGeom>
        <a:ln>
          <a:solidFill>
            <a:srgbClr val="FF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0</xdr:col>
      <xdr:colOff>0</xdr:colOff>
      <xdr:row>52</xdr:row>
      <xdr:rowOff>0</xdr:rowOff>
    </xdr:from>
    <xdr:to>
      <xdr:col>18</xdr:col>
      <xdr:colOff>128978</xdr:colOff>
      <xdr:row>68</xdr:row>
      <xdr:rowOff>73412</xdr:rowOff>
    </xdr:to>
    <xdr:pic>
      <xdr:nvPicPr>
        <xdr:cNvPr id="24" name="Picture 23">
          <a:extLst>
            <a:ext uri="{FF2B5EF4-FFF2-40B4-BE49-F238E27FC236}">
              <a16:creationId xmlns:a16="http://schemas.microsoft.com/office/drawing/2014/main" id="{A7066853-3995-5176-707C-BEEF33A6874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4"/>
        <a:stretch>
          <a:fillRect/>
        </a:stretch>
      </xdr:blipFill>
      <xdr:spPr>
        <a:xfrm>
          <a:off x="0" y="9509760"/>
          <a:ext cx="11101778" cy="2999492"/>
        </a:xfrm>
        <a:prstGeom prst="rect">
          <a:avLst/>
        </a:prstGeom>
      </xdr:spPr>
    </xdr:pic>
    <xdr:clientData/>
  </xdr:twoCellAnchor>
  <xdr:twoCellAnchor>
    <xdr:from>
      <xdr:col>8</xdr:col>
      <xdr:colOff>335280</xdr:colOff>
      <xdr:row>25</xdr:row>
      <xdr:rowOff>144780</xdr:rowOff>
    </xdr:from>
    <xdr:to>
      <xdr:col>11</xdr:col>
      <xdr:colOff>0</xdr:colOff>
      <xdr:row>28</xdr:row>
      <xdr:rowOff>45720</xdr:rowOff>
    </xdr:to>
    <xdr:sp macro="" textlink="">
      <xdr:nvSpPr>
        <xdr:cNvPr id="25" name="Rectangle: Rounded Corners 24">
          <a:extLst>
            <a:ext uri="{FF2B5EF4-FFF2-40B4-BE49-F238E27FC236}">
              <a16:creationId xmlns:a16="http://schemas.microsoft.com/office/drawing/2014/main" id="{399576B4-0F2E-43A6-B1B5-BCFBCFE31829}"/>
            </a:ext>
          </a:extLst>
        </xdr:cNvPr>
        <xdr:cNvSpPr/>
      </xdr:nvSpPr>
      <xdr:spPr>
        <a:xfrm>
          <a:off x="5212080" y="4716780"/>
          <a:ext cx="1493520" cy="449580"/>
        </a:xfrm>
        <a:prstGeom prst="roundRect">
          <a:avLst/>
        </a:prstGeom>
        <a:solidFill>
          <a:schemeClr val="accent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400" b="1"/>
            <a:t>Step</a:t>
          </a:r>
          <a:r>
            <a:rPr lang="en-US" sz="2400" b="1" baseline="0"/>
            <a:t> 3</a:t>
          </a:r>
          <a:endParaRPr lang="en-US" sz="2400" b="1"/>
        </a:p>
      </xdr:txBody>
    </xdr:sp>
    <xdr:clientData/>
  </xdr:twoCellAnchor>
  <xdr:twoCellAnchor>
    <xdr:from>
      <xdr:col>8</xdr:col>
      <xdr:colOff>144780</xdr:colOff>
      <xdr:row>28</xdr:row>
      <xdr:rowOff>45720</xdr:rowOff>
    </xdr:from>
    <xdr:to>
      <xdr:col>12</xdr:col>
      <xdr:colOff>60960</xdr:colOff>
      <xdr:row>33</xdr:row>
      <xdr:rowOff>114300</xdr:rowOff>
    </xdr:to>
    <xdr:sp macro="" textlink="">
      <xdr:nvSpPr>
        <xdr:cNvPr id="26" name="Rectangle 25">
          <a:extLst>
            <a:ext uri="{FF2B5EF4-FFF2-40B4-BE49-F238E27FC236}">
              <a16:creationId xmlns:a16="http://schemas.microsoft.com/office/drawing/2014/main" id="{72B41CC5-EDDA-4F15-BC26-91192AB433D1}"/>
            </a:ext>
          </a:extLst>
        </xdr:cNvPr>
        <xdr:cNvSpPr/>
      </xdr:nvSpPr>
      <xdr:spPr>
        <a:xfrm>
          <a:off x="5021580" y="5166360"/>
          <a:ext cx="2354580" cy="98298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200" b="1" baseline="0"/>
            <a:t>To reset the graph, click the (-) button twice and to clear main selection click the funnel button next to the farm name</a:t>
          </a:r>
          <a:endParaRPr lang="en-US" sz="1200" b="1"/>
        </a:p>
      </xdr:txBody>
    </xdr:sp>
    <xdr:clientData/>
  </xdr:twoCellAnchor>
  <xdr:twoCellAnchor>
    <xdr:from>
      <xdr:col>12</xdr:col>
      <xdr:colOff>60960</xdr:colOff>
      <xdr:row>30</xdr:row>
      <xdr:rowOff>171450</xdr:rowOff>
    </xdr:from>
    <xdr:to>
      <xdr:col>18</xdr:col>
      <xdr:colOff>45720</xdr:colOff>
      <xdr:row>48</xdr:row>
      <xdr:rowOff>121920</xdr:rowOff>
    </xdr:to>
    <xdr:cxnSp macro="">
      <xdr:nvCxnSpPr>
        <xdr:cNvPr id="28" name="Straight Arrow Connector 27">
          <a:extLst>
            <a:ext uri="{FF2B5EF4-FFF2-40B4-BE49-F238E27FC236}">
              <a16:creationId xmlns:a16="http://schemas.microsoft.com/office/drawing/2014/main" id="{AA05AF2D-C712-4FE8-BFE9-1C8DEAAC154B}"/>
            </a:ext>
          </a:extLst>
        </xdr:cNvPr>
        <xdr:cNvCxnSpPr>
          <a:stCxn id="26" idx="3"/>
        </xdr:cNvCxnSpPr>
      </xdr:nvCxnSpPr>
      <xdr:spPr>
        <a:xfrm>
          <a:off x="7376160" y="5657850"/>
          <a:ext cx="3642360" cy="3242310"/>
        </a:xfrm>
        <a:prstGeom prst="straightConnector1">
          <a:avLst/>
        </a:prstGeom>
        <a:ln>
          <a:solidFill>
            <a:srgbClr val="FF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541020</xdr:colOff>
      <xdr:row>30</xdr:row>
      <xdr:rowOff>171450</xdr:rowOff>
    </xdr:from>
    <xdr:to>
      <xdr:col>8</xdr:col>
      <xdr:colOff>144780</xdr:colOff>
      <xdr:row>34</xdr:row>
      <xdr:rowOff>91440</xdr:rowOff>
    </xdr:to>
    <xdr:cxnSp macro="">
      <xdr:nvCxnSpPr>
        <xdr:cNvPr id="31" name="Straight Arrow Connector 30">
          <a:extLst>
            <a:ext uri="{FF2B5EF4-FFF2-40B4-BE49-F238E27FC236}">
              <a16:creationId xmlns:a16="http://schemas.microsoft.com/office/drawing/2014/main" id="{5F77EBA4-1EDC-4592-9D5C-351E50E5EE27}"/>
            </a:ext>
          </a:extLst>
        </xdr:cNvPr>
        <xdr:cNvCxnSpPr>
          <a:stCxn id="26" idx="1"/>
        </xdr:cNvCxnSpPr>
      </xdr:nvCxnSpPr>
      <xdr:spPr>
        <a:xfrm flipH="1">
          <a:off x="1760220" y="5657850"/>
          <a:ext cx="3261360" cy="651510"/>
        </a:xfrm>
        <a:prstGeom prst="straightConnector1">
          <a:avLst/>
        </a:prstGeom>
        <a:ln>
          <a:solidFill>
            <a:srgbClr val="FF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1012508</xdr:colOff>
      <xdr:row>11</xdr:row>
      <xdr:rowOff>132634</xdr:rowOff>
    </xdr:from>
    <xdr:to>
      <xdr:col>18</xdr:col>
      <xdr:colOff>91440</xdr:colOff>
      <xdr:row>41</xdr:row>
      <xdr:rowOff>41434</xdr:rowOff>
    </xdr:to>
    <xdr:graphicFrame macro="">
      <xdr:nvGraphicFramePr>
        <xdr:cNvPr id="5" name="Chart 4" descr="Horizontal line graph showing change in average weight from arrival, on test day and in two-week intervals from 2-6 weeks. ">
          <a:extLst>
            <a:ext uri="{FF2B5EF4-FFF2-40B4-BE49-F238E27FC236}">
              <a16:creationId xmlns:a16="http://schemas.microsoft.com/office/drawing/2014/main" id="{DEC467A5-EAAC-44B8-7CF5-73A03A9FF21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236696</xdr:colOff>
      <xdr:row>11</xdr:row>
      <xdr:rowOff>170973</xdr:rowOff>
    </xdr:from>
    <xdr:to>
      <xdr:col>1</xdr:col>
      <xdr:colOff>321468</xdr:colOff>
      <xdr:row>35</xdr:row>
      <xdr:rowOff>0</xdr:rowOff>
    </xdr:to>
    <mc:AlternateContent xmlns:mc="http://schemas.openxmlformats.org/markup-compatibility/2006" xmlns:a14="http://schemas.microsoft.com/office/drawing/2010/main">
      <mc:Choice Requires="a14">
        <xdr:graphicFrame macro="">
          <xdr:nvGraphicFramePr>
            <xdr:cNvPr id="6" name="Farm Name">
              <a:extLst>
                <a:ext uri="{FF2B5EF4-FFF2-40B4-BE49-F238E27FC236}">
                  <a16:creationId xmlns:a16="http://schemas.microsoft.com/office/drawing/2014/main" id="{8DC6E316-9724-ABD1-EB90-6E61E60CC9CE}"/>
                </a:ext>
              </a:extLst>
            </xdr:cNvPr>
            <xdr:cNvGraphicFramePr/>
          </xdr:nvGraphicFramePr>
          <xdr:xfrm>
            <a:off x="0" y="0"/>
            <a:ext cx="0" cy="0"/>
          </xdr:xfrm>
          <a:graphic>
            <a:graphicData uri="http://schemas.microsoft.com/office/drawing/2010/slicer">
              <sle:slicer xmlns:sle="http://schemas.microsoft.com/office/drawing/2010/slicer" name="Farm Name"/>
            </a:graphicData>
          </a:graphic>
        </xdr:graphicFrame>
      </mc:Choice>
      <mc:Fallback xmlns="">
        <xdr:sp macro="" textlink="">
          <xdr:nvSpPr>
            <xdr:cNvPr id="0" name=""/>
            <xdr:cNvSpPr>
              <a:spLocks noTextEdit="1"/>
            </xdr:cNvSpPr>
          </xdr:nvSpPr>
          <xdr:spPr>
            <a:xfrm>
              <a:off x="238601" y="3032283"/>
              <a:ext cx="1811655" cy="4111467"/>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207167</xdr:colOff>
      <xdr:row>35</xdr:row>
      <xdr:rowOff>64294</xdr:rowOff>
    </xdr:from>
    <xdr:to>
      <xdr:col>1</xdr:col>
      <xdr:colOff>305274</xdr:colOff>
      <xdr:row>40</xdr:row>
      <xdr:rowOff>130968</xdr:rowOff>
    </xdr:to>
    <mc:AlternateContent xmlns:mc="http://schemas.openxmlformats.org/markup-compatibility/2006" xmlns:a14="http://schemas.microsoft.com/office/drawing/2010/main">
      <mc:Choice Requires="a14">
        <xdr:graphicFrame macro="">
          <xdr:nvGraphicFramePr>
            <xdr:cNvPr id="7" name="Division 1">
              <a:extLst>
                <a:ext uri="{FF2B5EF4-FFF2-40B4-BE49-F238E27FC236}">
                  <a16:creationId xmlns:a16="http://schemas.microsoft.com/office/drawing/2014/main" id="{02AE83B7-5F6B-077F-CADD-4F6F29975785}"/>
                </a:ext>
              </a:extLst>
            </xdr:cNvPr>
            <xdr:cNvGraphicFramePr/>
          </xdr:nvGraphicFramePr>
          <xdr:xfrm>
            <a:off x="0" y="0"/>
            <a:ext cx="0" cy="0"/>
          </xdr:xfrm>
          <a:graphic>
            <a:graphicData uri="http://schemas.microsoft.com/office/drawing/2010/slicer">
              <sle:slicer xmlns:sle="http://schemas.microsoft.com/office/drawing/2010/slicer" name="Division 1"/>
            </a:graphicData>
          </a:graphic>
        </xdr:graphicFrame>
      </mc:Choice>
      <mc:Fallback xmlns="">
        <xdr:sp macro="" textlink="">
          <xdr:nvSpPr>
            <xdr:cNvPr id="0" name=""/>
            <xdr:cNvSpPr>
              <a:spLocks noTextEdit="1"/>
            </xdr:cNvSpPr>
          </xdr:nvSpPr>
          <xdr:spPr>
            <a:xfrm>
              <a:off x="210977" y="7204234"/>
              <a:ext cx="1819275" cy="967263"/>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xdr:from>
      <xdr:col>1</xdr:col>
      <xdr:colOff>238124</xdr:colOff>
      <xdr:row>8</xdr:row>
      <xdr:rowOff>132397</xdr:rowOff>
    </xdr:from>
    <xdr:to>
      <xdr:col>15</xdr:col>
      <xdr:colOff>598170</xdr:colOff>
      <xdr:row>30</xdr:row>
      <xdr:rowOff>36195</xdr:rowOff>
    </xdr:to>
    <xdr:graphicFrame macro="">
      <xdr:nvGraphicFramePr>
        <xdr:cNvPr id="2" name="Chart 1" descr="Horizontal line graph showing change in average ADG from arrival, on test day and in two-week intervals from 2-6 weeks. ">
          <a:extLst>
            <a:ext uri="{FF2B5EF4-FFF2-40B4-BE49-F238E27FC236}">
              <a16:creationId xmlns:a16="http://schemas.microsoft.com/office/drawing/2014/main" id="{D56A5321-E685-FC02-C88E-E32C4AB085A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8</xdr:row>
      <xdr:rowOff>129540</xdr:rowOff>
    </xdr:from>
    <xdr:to>
      <xdr:col>1</xdr:col>
      <xdr:colOff>310515</xdr:colOff>
      <xdr:row>23</xdr:row>
      <xdr:rowOff>0</xdr:rowOff>
    </xdr:to>
    <mc:AlternateContent xmlns:mc="http://schemas.openxmlformats.org/markup-compatibility/2006" xmlns:a14="http://schemas.microsoft.com/office/drawing/2010/main">
      <mc:Choice Requires="a14">
        <xdr:graphicFrame macro="">
          <xdr:nvGraphicFramePr>
            <xdr:cNvPr id="3" name="Farm Name 1">
              <a:extLst>
                <a:ext uri="{FF2B5EF4-FFF2-40B4-BE49-F238E27FC236}">
                  <a16:creationId xmlns:a16="http://schemas.microsoft.com/office/drawing/2014/main" id="{59B6AB7A-C312-195F-08D4-E80050C360CC}"/>
                </a:ext>
              </a:extLst>
            </xdr:cNvPr>
            <xdr:cNvGraphicFramePr/>
          </xdr:nvGraphicFramePr>
          <xdr:xfrm>
            <a:off x="0" y="0"/>
            <a:ext cx="0" cy="0"/>
          </xdr:xfrm>
          <a:graphic>
            <a:graphicData uri="http://schemas.microsoft.com/office/drawing/2010/slicer">
              <sle:slicer xmlns:sle="http://schemas.microsoft.com/office/drawing/2010/slicer" name="Farm Name 1"/>
            </a:graphicData>
          </a:graphic>
        </xdr:graphicFrame>
      </mc:Choice>
      <mc:Fallback xmlns="">
        <xdr:sp macro="" textlink="">
          <xdr:nvSpPr>
            <xdr:cNvPr id="0" name=""/>
            <xdr:cNvSpPr>
              <a:spLocks noTextEdit="1"/>
            </xdr:cNvSpPr>
          </xdr:nvSpPr>
          <xdr:spPr>
            <a:xfrm>
              <a:off x="0" y="1581150"/>
              <a:ext cx="1807845" cy="25812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0</xdr:colOff>
      <xdr:row>22</xdr:row>
      <xdr:rowOff>169545</xdr:rowOff>
    </xdr:from>
    <xdr:to>
      <xdr:col>1</xdr:col>
      <xdr:colOff>310515</xdr:colOff>
      <xdr:row>27</xdr:row>
      <xdr:rowOff>152400</xdr:rowOff>
    </xdr:to>
    <mc:AlternateContent xmlns:mc="http://schemas.openxmlformats.org/markup-compatibility/2006" xmlns:a14="http://schemas.microsoft.com/office/drawing/2010/main">
      <mc:Choice Requires="a14">
        <xdr:graphicFrame macro="">
          <xdr:nvGraphicFramePr>
            <xdr:cNvPr id="4" name="Division 2">
              <a:extLst>
                <a:ext uri="{FF2B5EF4-FFF2-40B4-BE49-F238E27FC236}">
                  <a16:creationId xmlns:a16="http://schemas.microsoft.com/office/drawing/2014/main" id="{E3F89069-955D-0B47-0DF9-047A8553A562}"/>
                </a:ext>
              </a:extLst>
            </xdr:cNvPr>
            <xdr:cNvGraphicFramePr/>
          </xdr:nvGraphicFramePr>
          <xdr:xfrm>
            <a:off x="0" y="0"/>
            <a:ext cx="0" cy="0"/>
          </xdr:xfrm>
          <a:graphic>
            <a:graphicData uri="http://schemas.microsoft.com/office/drawing/2010/slicer">
              <sle:slicer xmlns:sle="http://schemas.microsoft.com/office/drawing/2010/slicer" name="Division 2"/>
            </a:graphicData>
          </a:graphic>
        </xdr:graphicFrame>
      </mc:Choice>
      <mc:Fallback xmlns="">
        <xdr:sp macro="" textlink="">
          <xdr:nvSpPr>
            <xdr:cNvPr id="0" name=""/>
            <xdr:cNvSpPr>
              <a:spLocks noTextEdit="1"/>
            </xdr:cNvSpPr>
          </xdr:nvSpPr>
          <xdr:spPr>
            <a:xfrm>
              <a:off x="0" y="4154805"/>
              <a:ext cx="1807845" cy="88392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twoCellAnchor>
    <xdr:from>
      <xdr:col>4</xdr:col>
      <xdr:colOff>143933</xdr:colOff>
      <xdr:row>12</xdr:row>
      <xdr:rowOff>63498</xdr:rowOff>
    </xdr:from>
    <xdr:to>
      <xdr:col>17</xdr:col>
      <xdr:colOff>186266</xdr:colOff>
      <xdr:row>30</xdr:row>
      <xdr:rowOff>101599</xdr:rowOff>
    </xdr:to>
    <xdr:graphicFrame macro="">
      <xdr:nvGraphicFramePr>
        <xdr:cNvPr id="5" name="Chart 4" descr="Bar graph showing change in average fecal egg count from arrival, on test day and in two-week intervals from 2-6 weeks. ">
          <a:extLst>
            <a:ext uri="{FF2B5EF4-FFF2-40B4-BE49-F238E27FC236}">
              <a16:creationId xmlns:a16="http://schemas.microsoft.com/office/drawing/2014/main" id="{16B83D99-A170-AB25-3EF8-65147020261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222674</xdr:colOff>
      <xdr:row>12</xdr:row>
      <xdr:rowOff>71967</xdr:rowOff>
    </xdr:from>
    <xdr:to>
      <xdr:col>4</xdr:col>
      <xdr:colOff>2541</xdr:colOff>
      <xdr:row>26</xdr:row>
      <xdr:rowOff>45509</xdr:rowOff>
    </xdr:to>
    <mc:AlternateContent xmlns:mc="http://schemas.openxmlformats.org/markup-compatibility/2006" xmlns:a14="http://schemas.microsoft.com/office/drawing/2010/main">
      <mc:Choice Requires="a14">
        <xdr:graphicFrame macro="">
          <xdr:nvGraphicFramePr>
            <xdr:cNvPr id="6" name="Farm Name 2">
              <a:extLst>
                <a:ext uri="{FF2B5EF4-FFF2-40B4-BE49-F238E27FC236}">
                  <a16:creationId xmlns:a16="http://schemas.microsoft.com/office/drawing/2014/main" id="{BAF10C8D-2F30-AB4D-72DE-8814E3210E7F}"/>
                </a:ext>
              </a:extLst>
            </xdr:cNvPr>
            <xdr:cNvGraphicFramePr/>
          </xdr:nvGraphicFramePr>
          <xdr:xfrm>
            <a:off x="0" y="0"/>
            <a:ext cx="0" cy="0"/>
          </xdr:xfrm>
          <a:graphic>
            <a:graphicData uri="http://schemas.microsoft.com/office/drawing/2010/slicer">
              <sle:slicer xmlns:sle="http://schemas.microsoft.com/office/drawing/2010/slicer" name="Farm Name 2"/>
            </a:graphicData>
          </a:graphic>
        </xdr:graphicFrame>
      </mc:Choice>
      <mc:Fallback xmlns="">
        <xdr:sp macro="" textlink="">
          <xdr:nvSpPr>
            <xdr:cNvPr id="0" name=""/>
            <xdr:cNvSpPr>
              <a:spLocks noTextEdit="1"/>
            </xdr:cNvSpPr>
          </xdr:nvSpPr>
          <xdr:spPr>
            <a:xfrm>
              <a:off x="1645074" y="2307167"/>
              <a:ext cx="1828800" cy="25812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xdr:col>
      <xdr:colOff>228600</xdr:colOff>
      <xdr:row>26</xdr:row>
      <xdr:rowOff>77894</xdr:rowOff>
    </xdr:from>
    <xdr:to>
      <xdr:col>4</xdr:col>
      <xdr:colOff>8467</xdr:colOff>
      <xdr:row>31</xdr:row>
      <xdr:rowOff>93134</xdr:rowOff>
    </xdr:to>
    <mc:AlternateContent xmlns:mc="http://schemas.openxmlformats.org/markup-compatibility/2006" xmlns:a14="http://schemas.microsoft.com/office/drawing/2010/main">
      <mc:Choice Requires="a14">
        <xdr:graphicFrame macro="">
          <xdr:nvGraphicFramePr>
            <xdr:cNvPr id="7" name="Division">
              <a:extLst>
                <a:ext uri="{FF2B5EF4-FFF2-40B4-BE49-F238E27FC236}">
                  <a16:creationId xmlns:a16="http://schemas.microsoft.com/office/drawing/2014/main" id="{9C4F46BB-D7C6-A462-5D95-5CB4223A2B05}"/>
                </a:ext>
              </a:extLst>
            </xdr:cNvPr>
            <xdr:cNvGraphicFramePr/>
          </xdr:nvGraphicFramePr>
          <xdr:xfrm>
            <a:off x="0" y="0"/>
            <a:ext cx="0" cy="0"/>
          </xdr:xfrm>
          <a:graphic>
            <a:graphicData uri="http://schemas.microsoft.com/office/drawing/2010/slicer">
              <sle:slicer xmlns:sle="http://schemas.microsoft.com/office/drawing/2010/slicer" name="Division"/>
            </a:graphicData>
          </a:graphic>
        </xdr:graphicFrame>
      </mc:Choice>
      <mc:Fallback xmlns="">
        <xdr:sp macro="" textlink="">
          <xdr:nvSpPr>
            <xdr:cNvPr id="0" name=""/>
            <xdr:cNvSpPr>
              <a:spLocks noTextEdit="1"/>
            </xdr:cNvSpPr>
          </xdr:nvSpPr>
          <xdr:spPr>
            <a:xfrm>
              <a:off x="1651000" y="4920827"/>
              <a:ext cx="1828800" cy="94657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abel" refreshedDate="46232.443774537038" createdVersion="8" refreshedVersion="8" minRefreshableVersion="3" recordCount="187" xr:uid="{265BF083-0B94-4C0C-A0A3-CA782FE7BF0F}">
  <cacheSource type="worksheet">
    <worksheetSource ref="A1:Z188" sheet="Master data"/>
  </cacheSource>
  <cacheFields count="27">
    <cacheField name="Farm Name" numFmtId="0">
      <sharedItems count="42">
        <s v="Zink Berry farm &amp; Kiko Goats "/>
        <s v="Funkhouser Farms"/>
        <s v="Country Charm Farm"/>
        <s v="Jon&quot;s Goats"/>
        <s v="Triple M Kikos"/>
        <s v="Barnhart Farms "/>
        <s v="Hoosier Hills Kikos"/>
        <s v="MacTavish Farmstead"/>
        <s v="M.R.Goats "/>
        <s v="Scratch Gravel Acres "/>
        <s v="Tree House Browsers "/>
        <s v="2 C Kikos"/>
        <s v="Dendar Farms"/>
        <s v="Glasson Kikos "/>
        <s v="Two One Seven Farms"/>
        <s v="JD Ranch Kiko's"/>
        <s v="Lazy R Kikos"/>
        <s v="Warriors Path Kikos"/>
        <s v="Jessee Farms"/>
        <s v="Broken Y Farm "/>
        <s v="Long Creek Kikos "/>
        <s v="Iron Bridge Farms"/>
        <s v="Red Ranch Goats"/>
        <s v="Harper Valley Farms"/>
        <s v="Abrams Creek farm "/>
        <s v="Mother Elm Farm"/>
        <s v="Swampy Acre Kikos"/>
        <s v="Traceback Ranch"/>
        <s v="Gimli Pond Kiko goats"/>
        <s v="7 Stands Farm "/>
        <s v="Box T Farms"/>
        <s v="Gulfsouth Kikos"/>
        <s v="Ashfield Farm Kikos"/>
        <s v="Sweitzer Hollow Goats"/>
        <s v="Cedar Hill Goats"/>
        <s v="Willis Farm "/>
        <s v="Brashears Creek Kikos"/>
        <s v="Southwest Creek Farm "/>
        <s v="Deep Fork Kikos"/>
        <s v="Stoney Creek Kikos"/>
        <s v="Kracked Out Kikos"/>
        <s v="Chey-View kikos"/>
      </sharedItems>
    </cacheField>
    <cacheField name="Owner" numFmtId="0">
      <sharedItems/>
    </cacheField>
    <cacheField name="STATE" numFmtId="0">
      <sharedItems/>
    </cacheField>
    <cacheField name="Division" numFmtId="0">
      <sharedItems count="2">
        <s v="S"/>
        <s v="W"/>
      </sharedItems>
    </cacheField>
    <cacheField name="Scrapie Tag" numFmtId="0">
      <sharedItems/>
    </cacheField>
    <cacheField name="EID" numFmtId="1">
      <sharedItems containsSemiMixedTypes="0" containsString="0" containsNumber="1" containsInteger="1" minValue="8635" maxValue="8834" count="187">
        <n v="8635"/>
        <n v="8636"/>
        <n v="8637"/>
        <n v="8639"/>
        <n v="8640"/>
        <n v="8641"/>
        <n v="8642"/>
        <n v="8643"/>
        <n v="8644"/>
        <n v="8645"/>
        <n v="8646"/>
        <n v="8647"/>
        <n v="8648"/>
        <n v="8649"/>
        <n v="8650"/>
        <n v="8651"/>
        <n v="8652"/>
        <n v="8653"/>
        <n v="8654"/>
        <n v="8655"/>
        <n v="8656"/>
        <n v="8657"/>
        <n v="8658"/>
        <n v="8659"/>
        <n v="8660"/>
        <n v="8661"/>
        <n v="8662"/>
        <n v="8663"/>
        <n v="8664"/>
        <n v="8665"/>
        <n v="8666"/>
        <n v="8667"/>
        <n v="8668"/>
        <n v="8669"/>
        <n v="8670"/>
        <n v="8672"/>
        <n v="8673"/>
        <n v="8674"/>
        <n v="8675"/>
        <n v="8677"/>
        <n v="8678"/>
        <n v="8679"/>
        <n v="8680"/>
        <n v="8681"/>
        <n v="8682"/>
        <n v="8683"/>
        <n v="8684"/>
        <n v="8685"/>
        <n v="8686"/>
        <n v="8687"/>
        <n v="8688"/>
        <n v="8689"/>
        <n v="8690"/>
        <n v="8691"/>
        <n v="8692"/>
        <n v="8693"/>
        <n v="8694"/>
        <n v="8695"/>
        <n v="8696"/>
        <n v="8697"/>
        <n v="8698"/>
        <n v="8699"/>
        <n v="8700"/>
        <n v="8701"/>
        <n v="8702"/>
        <n v="8703"/>
        <n v="8704"/>
        <n v="8705"/>
        <n v="8706"/>
        <n v="8707"/>
        <n v="8708"/>
        <n v="8709"/>
        <n v="8710"/>
        <n v="8711"/>
        <n v="8712"/>
        <n v="8713"/>
        <n v="8714"/>
        <n v="8715"/>
        <n v="8716"/>
        <n v="8717"/>
        <n v="8718"/>
        <n v="8719"/>
        <n v="8720"/>
        <n v="8721"/>
        <n v="8722"/>
        <n v="8723"/>
        <n v="8724"/>
        <n v="8725"/>
        <n v="8726"/>
        <n v="8727"/>
        <n v="8728"/>
        <n v="8729"/>
        <n v="8730"/>
        <n v="8731"/>
        <n v="8732"/>
        <n v="8733"/>
        <n v="8735"/>
        <n v="8740"/>
        <n v="8741"/>
        <n v="8746"/>
        <n v="8747"/>
        <n v="8748"/>
        <n v="8749"/>
        <n v="8750"/>
        <n v="8751"/>
        <n v="8752"/>
        <n v="8753"/>
        <n v="8754"/>
        <n v="8755"/>
        <n v="8756"/>
        <n v="8757"/>
        <n v="8758"/>
        <n v="8759"/>
        <n v="8760"/>
        <n v="8761"/>
        <n v="8762"/>
        <n v="8763"/>
        <n v="8764"/>
        <n v="8765"/>
        <n v="8766"/>
        <n v="8767"/>
        <n v="8768"/>
        <n v="8769"/>
        <n v="8770"/>
        <n v="8771"/>
        <n v="8772"/>
        <n v="8773"/>
        <n v="8774"/>
        <n v="8775"/>
        <n v="8776"/>
        <n v="8777"/>
        <n v="8778"/>
        <n v="8779"/>
        <n v="8780"/>
        <n v="8781"/>
        <n v="8782"/>
        <n v="8783"/>
        <n v="8784"/>
        <n v="8785"/>
        <n v="8786"/>
        <n v="8787"/>
        <n v="8788"/>
        <n v="8789"/>
        <n v="8790"/>
        <n v="8791"/>
        <n v="8792"/>
        <n v="8793"/>
        <n v="8794"/>
        <n v="8795"/>
        <n v="8796"/>
        <n v="8797"/>
        <n v="8798"/>
        <n v="8799"/>
        <n v="8800"/>
        <n v="8801"/>
        <n v="8802"/>
        <n v="8803"/>
        <n v="8804"/>
        <n v="8805"/>
        <n v="8806"/>
        <n v="8807"/>
        <n v="8808"/>
        <n v="8809"/>
        <n v="8810"/>
        <n v="8811"/>
        <n v="8812"/>
        <n v="8813"/>
        <n v="8814"/>
        <n v="8815"/>
        <n v="8816"/>
        <n v="8817"/>
        <n v="8818"/>
        <n v="8819"/>
        <n v="8820"/>
        <n v="8821"/>
        <n v="8822"/>
        <n v="8823"/>
        <n v="8824"/>
        <n v="8825"/>
        <n v="8826"/>
        <n v="8827"/>
        <n v="8828"/>
        <n v="8829"/>
        <n v="8831"/>
        <n v="8832"/>
        <n v="8833"/>
        <n v="8834"/>
      </sharedItems>
    </cacheField>
    <cacheField name="BT" numFmtId="1">
      <sharedItems containsBlank="1"/>
    </cacheField>
    <cacheField name="Sire" numFmtId="1">
      <sharedItems containsMixedTypes="1" containsNumber="1" containsInteger="1" minValue="540" maxValue="540"/>
    </cacheField>
    <cacheField name="Dam" numFmtId="0">
      <sharedItems containsMixedTypes="1" containsNumber="1" containsInteger="1" minValue="44" maxValue="24016"/>
    </cacheField>
    <cacheField name="Birth Date" numFmtId="164">
      <sharedItems containsSemiMixedTypes="0" containsNonDate="0" containsDate="1" containsString="0" minDate="2025-01-11T00:00:00" maxDate="2026-03-12T00:00:00"/>
    </cacheField>
    <cacheField name="Arrival Date" numFmtId="164">
      <sharedItems containsSemiMixedTypes="0" containsNonDate="0" containsDate="1" containsString="0" minDate="2026-05-22T00:00:00" maxDate="2026-05-23T00:00:00"/>
    </cacheField>
    <cacheField name="Arrival Weight" numFmtId="0">
      <sharedItems containsSemiMixedTypes="0" containsString="0" containsNumber="1" minValue="38" maxValue="84"/>
    </cacheField>
    <cacheField name="On Test WT (6/9)" numFmtId="2">
      <sharedItems containsSemiMixedTypes="0" containsString="0" containsNumber="1" minValue="40" maxValue="81.7"/>
    </cacheField>
    <cacheField name="Week 2 WT (6/23)" numFmtId="0">
      <sharedItems containsString="0" containsBlank="1" containsNumber="1" minValue="32.799999999999997" maxValue="77.2"/>
    </cacheField>
    <cacheField name="Week 4 WT (7/7)" numFmtId="0">
      <sharedItems containsString="0" containsBlank="1" containsNumber="1" minValue="35.6" maxValue="83"/>
    </cacheField>
    <cacheField name="Week 6 WT (7/21)" numFmtId="0">
      <sharedItems containsString="0" containsBlank="1" containsNumber="1" minValue="37.4" maxValue="89.2"/>
    </cacheField>
    <cacheField name="Arrival WDA" numFmtId="2">
      <sharedItems containsSemiMixedTypes="0" containsString="0" containsNumber="1" minValue="0.13168724279835392" maxValue="0.79101123595505629"/>
    </cacheField>
    <cacheField name="On-Test WDA" numFmtId="2">
      <sharedItems containsSemiMixedTypes="0" containsString="0" containsNumber="1" minValue="0.12876984126984128" maxValue="0.70467289719626169"/>
    </cacheField>
    <cacheField name="Transition ADG" numFmtId="2">
      <sharedItems containsSemiMixedTypes="0" containsString="0" containsNumber="1" minValue="-0.43333333333333318" maxValue="0.77222222222222214"/>
    </cacheField>
    <cacheField name="Week 2 ADG" numFmtId="2">
      <sharedItems containsMixedTypes="1" containsNumber="1" minValue="-0.75714285714285723" maxValue="0.37857142857142839"/>
    </cacheField>
    <cacheField name="Week 4 ADG" numFmtId="2">
      <sharedItems containsMixedTypes="1" containsNumber="1" minValue="-0.6428571428571429" maxValue="0.82857142857142818"/>
    </cacheField>
    <cacheField name="Week 6 ADG" numFmtId="2">
      <sharedItems containsMixedTypes="1" containsNumber="1" minValue="-3.2285714285714286" maxValue="1.0999999999999994" count="92">
        <n v="0.31428571428571467"/>
        <n v="0.54285714285714348"/>
        <n v="-2.857142857142847E-2"/>
        <n v="0.27142857142857124"/>
        <n v="0.48571428571428549"/>
        <n v="0.47142857142857103"/>
        <n v="0.68571428571428528"/>
        <n v="0.21428571428571427"/>
        <n v="0.15714285714285733"/>
        <n v="8.5714285714285923E-2"/>
        <n v="0.55714285714285749"/>
        <n v="-0.22857142857142879"/>
        <n v="0.22857142857142826"/>
        <n v="0.42857142857142855"/>
        <n v="0.35714285714285765"/>
        <n v="0.39999999999999958"/>
        <n v="0.11428571428571439"/>
        <n v="0.59999999999999987"/>
        <n v="-0.17142857142857132"/>
        <n v="0.32857142857142868"/>
        <n v="0.2857142857142857"/>
        <n v="5.7142857142857446E-2"/>
        <n v="0.12857142857142836"/>
        <n v="4.2857142857142962E-2"/>
        <n v="0.20000000000000032"/>
        <n v="0.40000000000000008"/>
        <n v="0.22857142857142879"/>
        <n v="0.47142857142857153"/>
        <n v="0.14285714285714285"/>
        <n v="0.25714285714285673"/>
        <n v="0.32857142857142818"/>
        <n v="0.5"/>
        <n v="0.7857142857142857"/>
        <n v="0.45714285714285757"/>
        <n v="0.29999999999999971"/>
        <n v="0.24285714285714274"/>
        <n v="0.25714285714285723"/>
        <n v="-0.21428571428571427"/>
        <n v="0.11428571428571388"/>
        <n v="7.1428571428571425E-2"/>
        <s v="."/>
        <n v="2.8571428571427963E-2"/>
        <n v="1.4285714285714488E-2"/>
        <n v="0.1857142857142853"/>
        <n v="0.30000000000000021"/>
        <n v="0.38571428571428612"/>
        <n v="-3.2285714285714286"/>
        <n v="0.32857142857142918"/>
        <n v="0.5714285714285714"/>
        <n v="0.45714285714285652"/>
        <n v="0.52857142857142847"/>
        <n v="0.60000000000000042"/>
        <n v="0.34285714285714264"/>
        <n v="0.22857142857142776"/>
        <n v="0.41428571428571409"/>
        <n v="0.35714285714285715"/>
        <n v="0.38571428571428562"/>
        <n v="0.44285714285714306"/>
        <n v="0.1857142857142858"/>
        <n v="-9.9999999999999895E-2"/>
        <n v="1.4285714285713982E-2"/>
        <n v="0"/>
        <n v="-5.7142857142857446E-2"/>
        <n v="0.54285714285714293"/>
        <n v="-0.11428571428571439"/>
        <n v="0.54285714285714248"/>
        <n v="0.41428571428571459"/>
        <n v="0.72857142857142831"/>
        <n v="0.45714285714285702"/>
        <n v="0.67142857142857082"/>
        <n v="0.34285714285714369"/>
        <n v="0.31428571428571367"/>
        <n v="0.59999999999999942"/>
        <n v="0.51428571428571446"/>
        <n v="0.8571428571428571"/>
        <n v="-0.14285714285714285"/>
        <n v="0.65714285714285681"/>
        <n v="1.0999999999999994"/>
        <n v="0.6428571428571429"/>
        <n v="-0.24285714285714274"/>
        <n v="0.10000000000000041"/>
        <n v="0.19999999999999979"/>
        <n v="0.34285714285714314"/>
        <n v="0.7142857142857143"/>
        <n v="0.40000000000000063"/>
        <n v="0.65714285714285736"/>
        <n v="2.857142857142847E-2"/>
        <n v="0.80000000000000016"/>
        <n v="5.714285714285694E-2"/>
        <n v="0.52857142857142791"/>
        <n v="0.17142857142857185"/>
        <n v="0.67142857142857137"/>
      </sharedItems>
    </cacheField>
    <cacheField name="On-Test FAC" numFmtId="2">
      <sharedItems containsSemiMixedTypes="0" containsString="0" containsNumber="1" minValue="13.8" maxValue="19"/>
    </cacheField>
    <cacheField name="Arrival FEC" numFmtId="0">
      <sharedItems containsBlank="1" containsMixedTypes="1" containsNumber="1" containsInteger="1" minValue="0" maxValue="7500"/>
    </cacheField>
    <cacheField name="On-Test FEC" numFmtId="0">
      <sharedItems containsSemiMixedTypes="0" containsString="0" containsNumber="1" containsInteger="1" minValue="0" maxValue="3750"/>
    </cacheField>
    <cacheField name="Week 4 FEC" numFmtId="0">
      <sharedItems containsMixedTypes="1" containsNumber="1" containsInteger="1" minValue="0" maxValue="12450"/>
    </cacheField>
    <cacheField name="Field1" numFmtId="0" formula=" 0" databaseField="0"/>
  </cacheFields>
  <extLst>
    <ext xmlns:x14="http://schemas.microsoft.com/office/spreadsheetml/2009/9/main" uri="{725AE2AE-9491-48be-B2B4-4EB974FC3084}">
      <x14:pivotCacheDefinition pivotCacheId="428775915"/>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abel" refreshedDate="46232.449187731479" createdVersion="8" refreshedVersion="8" minRefreshableVersion="3" recordCount="187" xr:uid="{3B1B61AE-42C6-4ADB-8669-75A757491771}">
  <cacheSource type="worksheet">
    <worksheetSource ref="A1:AH188" sheet="Master data"/>
  </cacheSource>
  <cacheFields count="34">
    <cacheField name="Farm Name" numFmtId="0">
      <sharedItems count="42">
        <s v="Zink Berry farm &amp; Kiko Goats "/>
        <s v="Funkhouser Farms"/>
        <s v="Country Charm Farm"/>
        <s v="Jon&quot;s Goats"/>
        <s v="Triple M Kikos"/>
        <s v="Barnhart Farms "/>
        <s v="Hoosier Hills Kikos"/>
        <s v="MacTavish Farmstead"/>
        <s v="M.R.Goats "/>
        <s v="Scratch Gravel Acres "/>
        <s v="Tree House Browsers "/>
        <s v="2 C Kikos"/>
        <s v="Dendar Farms"/>
        <s v="Glasson Kikos "/>
        <s v="Two One Seven Farms"/>
        <s v="JD Ranch Kiko's"/>
        <s v="Lazy R Kikos"/>
        <s v="Warriors Path Kikos"/>
        <s v="Jessee Farms"/>
        <s v="Broken Y Farm "/>
        <s v="Long Creek Kikos "/>
        <s v="Iron Bridge Farms"/>
        <s v="Red Ranch Goats"/>
        <s v="Harper Valley Farms"/>
        <s v="Abrams Creek farm "/>
        <s v="Mother Elm Farm"/>
        <s v="Swampy Acre Kikos"/>
        <s v="Traceback Ranch"/>
        <s v="Gimli Pond Kiko goats"/>
        <s v="7 Stands Farm "/>
        <s v="Box T Farms"/>
        <s v="Gulfsouth Kikos"/>
        <s v="Ashfield Farm Kikos"/>
        <s v="Sweitzer Hollow Goats"/>
        <s v="Cedar Hill Goats"/>
        <s v="Willis Farm "/>
        <s v="Brashears Creek Kikos"/>
        <s v="Southwest Creek Farm "/>
        <s v="Deep Fork Kikos"/>
        <s v="Stoney Creek Kikos"/>
        <s v="Kracked Out Kikos"/>
        <s v="Chey-View kikos"/>
      </sharedItems>
    </cacheField>
    <cacheField name="Owner" numFmtId="0">
      <sharedItems/>
    </cacheField>
    <cacheField name="STATE" numFmtId="0">
      <sharedItems/>
    </cacheField>
    <cacheField name="Division" numFmtId="0">
      <sharedItems count="2">
        <s v="S"/>
        <s v="W"/>
      </sharedItems>
    </cacheField>
    <cacheField name="Scrapie Tag" numFmtId="0">
      <sharedItems count="187">
        <s v="INZBF-0539"/>
        <s v="INZBF-0544"/>
        <s v="INZBF-0525"/>
        <s v="INZBF-0519"/>
        <s v="INZBF-0523"/>
        <s v="INZBF-0531"/>
        <s v="INZBF-0557"/>
        <s v="INFUNK-0018"/>
        <s v="INFUNK-0044"/>
        <s v="INFUNK-0020"/>
        <s v="INFUNK-0028"/>
        <s v="KY12302-CC296"/>
        <s v="KY12302-CC297"/>
        <s v="KY12302-CC298"/>
        <s v="KY12302-CC299"/>
        <s v="KY12302-CC300"/>
        <s v="KY12302-CC737"/>
        <s v="KY12302-CC738"/>
        <s v="KY12302-CC889"/>
        <s v="KY12302-CC739"/>
        <s v="VTX0624-S001"/>
        <s v="VTX0624-S003"/>
        <s v="VTX0624-S004"/>
        <s v="VTX0624-S005"/>
        <s v="VTX0624-S012"/>
        <s v="VTX0624-S017"/>
        <s v="VTX0624-S002"/>
        <s v="IN29TMB-0996"/>
        <s v="IN29TMB-1022"/>
        <s v="IN29TMB-1013"/>
        <s v="IN29TMB-1009"/>
        <s v="IN29TMB-1019"/>
        <s v="IN29TMB-1012"/>
        <s v="OH6176-1505"/>
        <s v="OH6176-1394"/>
        <s v="OH6176-1757"/>
        <s v="OH6176-1395"/>
        <s v="OH6176-1752"/>
        <s v="IN72009-S636"/>
        <s v="IN72009-S640"/>
        <s v="IN72009-S612"/>
        <s v="IN72009-S637"/>
        <s v="GA1964-0153"/>
        <s v="GA1964-145"/>
        <s v="GA1964-147"/>
        <s v="GA1964-0150"/>
        <s v="WV1037-2679"/>
        <s v="WV1037-2620"/>
        <s v="WV1037-2613"/>
        <s v="WV1037-2635"/>
        <s v="WV1037-2634"/>
        <s v="VA002446-2616"/>
        <s v="VA002446-2608"/>
        <s v="NC0310014-2636"/>
        <s v="NC0310014-2638"/>
        <s v="TX26849-S169"/>
        <s v="OK1627-2394"/>
        <s v="OK1627-2423"/>
        <s v="OK1627-2414"/>
        <s v="KY4190-JTG903"/>
        <s v="KY4190-JTG920"/>
        <s v="AR8394-0230"/>
        <s v="KY4691-2604"/>
        <s v="KY4691-2606"/>
        <s v="KY4691-2609"/>
        <s v="KY4691-2619"/>
        <s v="KY4691-2636"/>
        <s v="KY4691-2648"/>
        <s v="KY4691-2650"/>
        <s v="KY4691-2653"/>
        <s v="KY4691-2605"/>
        <s v="KY4691-2614"/>
        <s v="AR8394-0247"/>
        <s v="TNLRF-526"/>
        <s v="TNWPK-582"/>
        <s v="TNWPK-602"/>
        <s v="TNWPK-603"/>
        <s v="TNWPK-592"/>
        <s v="TNWPK-594"/>
        <s v="VA80060-2610"/>
        <s v="VA80060-2604"/>
        <s v="GA2417-0181"/>
        <s v="TNLCK0267-267"/>
        <s v="IL857-205"/>
        <s v="IL857-213"/>
        <s v="IL857-220"/>
        <s v="IL857-224"/>
        <s v="IL4672F-V003"/>
        <s v="IL4672F-V004"/>
        <s v="IL4672F-V006"/>
        <s v="IL4672F-V038"/>
        <s v="INHARP-26031"/>
        <s v="INHARP-26033"/>
        <s v="INHARP-26039"/>
        <s v="INHARP-26040"/>
        <s v="VA001420-194"/>
        <s v="VA001420-202"/>
        <s v="OH6176-1751"/>
        <s v="VA001420-196"/>
        <s v="INMELM-26011"/>
        <s v="INMELM-26008"/>
        <s v="INMELM-26023"/>
        <s v="INMELM-26028"/>
        <s v="INMELM-26041"/>
        <s v="INMELM-26042"/>
        <s v="INZBF-0513"/>
        <s v="IN80018-21152"/>
        <s v="IN80018-21153"/>
        <s v="IN434201-2601"/>
        <s v="IN434201-2602"/>
        <s v="IN434201-2603"/>
        <s v="OH6176-1509"/>
        <s v="OH6176-1368"/>
        <s v="OH6176-1367"/>
        <s v="INGPKG-0139"/>
        <s v="INGPKG-0151"/>
        <s v="IN72009-S604"/>
        <s v="IN72009-S607"/>
        <s v="NC0057-0079"/>
        <s v="NC0057-0092"/>
        <s v="GA1964-602"/>
        <s v="GA1964-601"/>
        <s v="GA1964-604"/>
        <s v="GA1964-603"/>
        <s v="GA1964-332"/>
        <s v="GA1964-231"/>
        <s v="GA3052-0109"/>
        <s v="GA3052-0125"/>
        <s v="MS3157-0293"/>
        <s v="MS3157-0294"/>
        <s v="FL602299-0274"/>
        <s v="FL602299-2624"/>
        <s v="FL602299-2658"/>
        <s v="FL602299-2615"/>
        <s v="FL602299-2642"/>
        <s v="FL602299-2632"/>
        <s v="FL602299-2637"/>
        <s v="FL602299-2633"/>
        <s v="PA5292-0962"/>
        <s v="PA5292-0829"/>
        <s v="PA5292-0830"/>
        <s v="PA5292-0827"/>
        <s v="PA13206-0097"/>
        <s v="PA13206-0096"/>
        <s v="PA13206-0095"/>
        <s v="NC0310014-2601"/>
        <s v="NC0310014-2605"/>
        <s v="NC0310014-2606"/>
        <s v="NC0310014-2629"/>
        <s v="NC0310014-2604"/>
        <s v="TN015994-102"/>
        <s v="TN015994-104"/>
        <s v="KY11287-2601"/>
        <s v="TX26849-S007"/>
        <s v="TX26849-S008"/>
        <s v="TX26849-S010"/>
        <s v="TX26849-S023"/>
        <s v="TX26849-S018"/>
        <s v="OK1627-2297"/>
        <s v="OK1627-2314"/>
        <s v="OK1627-2245"/>
        <s v="NC00954-6017"/>
        <s v="NC00954-6027"/>
        <s v="NC00954-6070"/>
        <s v="NC00954-6081"/>
        <s v="OK5088-GPF44"/>
        <s v="OK5088-GPF46"/>
        <s v="AR8394-0223"/>
        <s v="AR8394-0220"/>
        <s v="OK5088-S014"/>
        <s v="OK5088-S017"/>
        <s v="OK5088-S035"/>
        <s v="OK5088-S047"/>
        <s v="NE4708-2653"/>
        <s v="NE4708-2627"/>
        <s v="NE4708-2630"/>
        <s v="KY5601-1005"/>
        <s v="KY5601-1033"/>
        <s v="KY5601-1045"/>
        <s v="TNLRF-519"/>
        <s v="TNWPK-590"/>
        <s v="TNLCK0267-253"/>
        <s v="TNLCK0267-285"/>
        <s v="TNLCK0267-268"/>
        <s v="TNLCK0267-302"/>
        <s v="TNLCK0267-297"/>
        <s v="TNLCK0267-303"/>
      </sharedItems>
    </cacheField>
    <cacheField name="EID" numFmtId="1">
      <sharedItems containsSemiMixedTypes="0" containsString="0" containsNumber="1" containsInteger="1" minValue="8635" maxValue="8834" count="187">
        <n v="8635"/>
        <n v="8636"/>
        <n v="8637"/>
        <n v="8639"/>
        <n v="8640"/>
        <n v="8641"/>
        <n v="8642"/>
        <n v="8643"/>
        <n v="8644"/>
        <n v="8645"/>
        <n v="8646"/>
        <n v="8647"/>
        <n v="8648"/>
        <n v="8649"/>
        <n v="8650"/>
        <n v="8651"/>
        <n v="8652"/>
        <n v="8653"/>
        <n v="8654"/>
        <n v="8655"/>
        <n v="8656"/>
        <n v="8657"/>
        <n v="8658"/>
        <n v="8659"/>
        <n v="8660"/>
        <n v="8661"/>
        <n v="8662"/>
        <n v="8663"/>
        <n v="8664"/>
        <n v="8665"/>
        <n v="8666"/>
        <n v="8667"/>
        <n v="8668"/>
        <n v="8669"/>
        <n v="8670"/>
        <n v="8672"/>
        <n v="8673"/>
        <n v="8674"/>
        <n v="8675"/>
        <n v="8677"/>
        <n v="8678"/>
        <n v="8679"/>
        <n v="8680"/>
        <n v="8681"/>
        <n v="8682"/>
        <n v="8683"/>
        <n v="8684"/>
        <n v="8685"/>
        <n v="8686"/>
        <n v="8687"/>
        <n v="8688"/>
        <n v="8689"/>
        <n v="8690"/>
        <n v="8691"/>
        <n v="8692"/>
        <n v="8693"/>
        <n v="8694"/>
        <n v="8695"/>
        <n v="8696"/>
        <n v="8697"/>
        <n v="8698"/>
        <n v="8699"/>
        <n v="8700"/>
        <n v="8701"/>
        <n v="8702"/>
        <n v="8703"/>
        <n v="8704"/>
        <n v="8705"/>
        <n v="8706"/>
        <n v="8707"/>
        <n v="8708"/>
        <n v="8709"/>
        <n v="8710"/>
        <n v="8711"/>
        <n v="8712"/>
        <n v="8713"/>
        <n v="8714"/>
        <n v="8715"/>
        <n v="8716"/>
        <n v="8717"/>
        <n v="8718"/>
        <n v="8719"/>
        <n v="8720"/>
        <n v="8721"/>
        <n v="8722"/>
        <n v="8723"/>
        <n v="8724"/>
        <n v="8725"/>
        <n v="8726"/>
        <n v="8727"/>
        <n v="8728"/>
        <n v="8729"/>
        <n v="8730"/>
        <n v="8731"/>
        <n v="8732"/>
        <n v="8733"/>
        <n v="8735"/>
        <n v="8740"/>
        <n v="8741"/>
        <n v="8746"/>
        <n v="8747"/>
        <n v="8748"/>
        <n v="8749"/>
        <n v="8750"/>
        <n v="8751"/>
        <n v="8752"/>
        <n v="8753"/>
        <n v="8754"/>
        <n v="8755"/>
        <n v="8756"/>
        <n v="8757"/>
        <n v="8758"/>
        <n v="8759"/>
        <n v="8760"/>
        <n v="8761"/>
        <n v="8762"/>
        <n v="8763"/>
        <n v="8764"/>
        <n v="8765"/>
        <n v="8766"/>
        <n v="8767"/>
        <n v="8768"/>
        <n v="8769"/>
        <n v="8770"/>
        <n v="8771"/>
        <n v="8772"/>
        <n v="8773"/>
        <n v="8774"/>
        <n v="8775"/>
        <n v="8776"/>
        <n v="8777"/>
        <n v="8778"/>
        <n v="8779"/>
        <n v="8780"/>
        <n v="8781"/>
        <n v="8782"/>
        <n v="8783"/>
        <n v="8784"/>
        <n v="8785"/>
        <n v="8786"/>
        <n v="8787"/>
        <n v="8788"/>
        <n v="8789"/>
        <n v="8790"/>
        <n v="8791"/>
        <n v="8792"/>
        <n v="8793"/>
        <n v="8794"/>
        <n v="8795"/>
        <n v="8796"/>
        <n v="8797"/>
        <n v="8798"/>
        <n v="8799"/>
        <n v="8800"/>
        <n v="8801"/>
        <n v="8802"/>
        <n v="8803"/>
        <n v="8804"/>
        <n v="8805"/>
        <n v="8806"/>
        <n v="8807"/>
        <n v="8808"/>
        <n v="8809"/>
        <n v="8810"/>
        <n v="8811"/>
        <n v="8812"/>
        <n v="8813"/>
        <n v="8814"/>
        <n v="8815"/>
        <n v="8816"/>
        <n v="8817"/>
        <n v="8818"/>
        <n v="8819"/>
        <n v="8820"/>
        <n v="8821"/>
        <n v="8822"/>
        <n v="8823"/>
        <n v="8824"/>
        <n v="8825"/>
        <n v="8826"/>
        <n v="8827"/>
        <n v="8828"/>
        <n v="8829"/>
        <n v="8831"/>
        <n v="8832"/>
        <n v="8833"/>
        <n v="8834"/>
      </sharedItems>
    </cacheField>
    <cacheField name="BT" numFmtId="1">
      <sharedItems containsBlank="1"/>
    </cacheField>
    <cacheField name="Sire" numFmtId="1">
      <sharedItems containsMixedTypes="1" containsNumber="1" containsInteger="1" minValue="540" maxValue="540"/>
    </cacheField>
    <cacheField name="Dam" numFmtId="0">
      <sharedItems containsMixedTypes="1" containsNumber="1" containsInteger="1" minValue="44" maxValue="24016"/>
    </cacheField>
    <cacheField name="Birth Date" numFmtId="164">
      <sharedItems containsSemiMixedTypes="0" containsNonDate="0" containsDate="1" containsString="0" minDate="2025-01-11T00:00:00" maxDate="2026-03-12T00:00:00"/>
    </cacheField>
    <cacheField name="Arrival Date" numFmtId="164">
      <sharedItems containsSemiMixedTypes="0" containsNonDate="0" containsDate="1" containsString="0" minDate="2026-05-22T00:00:00" maxDate="2026-05-23T00:00:00"/>
    </cacheField>
    <cacheField name="Arrival Weight" numFmtId="0">
      <sharedItems containsSemiMixedTypes="0" containsString="0" containsNumber="1" minValue="38" maxValue="84"/>
    </cacheField>
    <cacheField name="On Test WT (6/9)" numFmtId="2">
      <sharedItems containsSemiMixedTypes="0" containsString="0" containsNumber="1" minValue="40" maxValue="81.7"/>
    </cacheField>
    <cacheField name="Week 2 WT (6/23)" numFmtId="0">
      <sharedItems containsString="0" containsBlank="1" containsNumber="1" minValue="32.799999999999997" maxValue="77.2"/>
    </cacheField>
    <cacheField name="Week 4 WT (7/7)" numFmtId="0">
      <sharedItems containsString="0" containsBlank="1" containsNumber="1" minValue="35.6" maxValue="83"/>
    </cacheField>
    <cacheField name="Week 6 WT (7/21)" numFmtId="0">
      <sharedItems containsString="0" containsBlank="1" containsNumber="1" minValue="37.4" maxValue="89.2"/>
    </cacheField>
    <cacheField name="Arrival WDA" numFmtId="2">
      <sharedItems containsSemiMixedTypes="0" containsString="0" containsNumber="1" minValue="0.13168724279835392" maxValue="0.79101123595505629"/>
    </cacheField>
    <cacheField name="On-Test WDA" numFmtId="2">
      <sharedItems containsSemiMixedTypes="0" containsString="0" containsNumber="1" minValue="0.12876984126984128" maxValue="0.70467289719626169"/>
    </cacheField>
    <cacheField name="Transition ADG" numFmtId="2">
      <sharedItems containsSemiMixedTypes="0" containsString="0" containsNumber="1" minValue="-0.43333333333333318" maxValue="0.77222222222222214"/>
    </cacheField>
    <cacheField name="Week 2 ADG" numFmtId="2">
      <sharedItems containsMixedTypes="1" containsNumber="1" minValue="-0.75714285714285723" maxValue="0.37857142857142839"/>
    </cacheField>
    <cacheField name="Week 4 ADG" numFmtId="2">
      <sharedItems containsMixedTypes="1" containsNumber="1" minValue="-0.6428571428571429" maxValue="0.82857142857142818"/>
    </cacheField>
    <cacheField name="Week 6 ADG" numFmtId="2">
      <sharedItems containsMixedTypes="1" containsNumber="1" minValue="-3.2285714285714286" maxValue="1.0999999999999994"/>
    </cacheField>
    <cacheField name="On-Test FAC" numFmtId="2">
      <sharedItems containsSemiMixedTypes="0" containsString="0" containsNumber="1" minValue="13.8" maxValue="19"/>
    </cacheField>
    <cacheField name="Arrival FEC" numFmtId="0">
      <sharedItems containsBlank="1" containsMixedTypes="1" containsNumber="1" containsInteger="1" minValue="0" maxValue="7500" count="32">
        <n v="50"/>
        <n v="0"/>
        <n v="100"/>
        <n v="150"/>
        <s v="NS"/>
        <n v="500"/>
        <n v="850"/>
        <n v="450"/>
        <n v="4900"/>
        <n v="1650"/>
        <n v="4600"/>
        <n v="600"/>
        <n v="250"/>
        <n v="300"/>
        <n v="400"/>
        <n v="650"/>
        <n v="350"/>
        <n v="1000"/>
        <n v="550"/>
        <n v="1700"/>
        <n v="200"/>
        <n v="2100"/>
        <n v="1400"/>
        <n v="2850"/>
        <n v="2000"/>
        <n v="3800"/>
        <n v="700"/>
        <n v="1050"/>
        <n v="7500"/>
        <n v="7450"/>
        <n v="1450"/>
        <m/>
      </sharedItems>
    </cacheField>
    <cacheField name="On-Test FEC" numFmtId="0">
      <sharedItems containsSemiMixedTypes="0" containsString="0" containsNumber="1" containsInteger="1" minValue="0" maxValue="3750"/>
    </cacheField>
    <cacheField name="Week 4 FEC" numFmtId="0">
      <sharedItems containsMixedTypes="1" containsNumber="1" containsInteger="1" minValue="0" maxValue="12450" count="60">
        <n v="1000"/>
        <n v="750"/>
        <n v="1300"/>
        <n v="550"/>
        <n v="300"/>
        <n v="1100"/>
        <n v="1450"/>
        <n v="1350"/>
        <n v="3350"/>
        <n v="1850"/>
        <n v="1250"/>
        <n v="2750"/>
        <n v="150"/>
        <n v="2150"/>
        <n v="700"/>
        <n v="900"/>
        <n v="4150"/>
        <n v="2700"/>
        <n v="1400"/>
        <n v="1500"/>
        <n v="650"/>
        <n v="1200"/>
        <s v="NS"/>
        <n v="2800"/>
        <n v="4950"/>
        <n v="350"/>
        <n v="4100"/>
        <n v="2850"/>
        <n v="1750"/>
        <n v="5100"/>
        <n v="4400"/>
        <n v="1050"/>
        <n v="100"/>
        <n v="2400"/>
        <n v="2450"/>
        <n v="950"/>
        <n v="850"/>
        <n v="1150"/>
        <n v="1800"/>
        <n v="4300"/>
        <n v="800"/>
        <s v="."/>
        <n v="500"/>
        <n v="5350"/>
        <n v="200"/>
        <n v="250"/>
        <n v="450"/>
        <n v="1650"/>
        <n v="50"/>
        <n v="400"/>
        <n v="3050"/>
        <n v="600"/>
        <n v="3550"/>
        <n v="7150"/>
        <n v="2250"/>
        <n v="2200"/>
        <n v="12450"/>
        <n v="0"/>
        <n v="1700"/>
        <n v="1950"/>
      </sharedItems>
    </cacheField>
    <cacheField name="Week  6 FEC" numFmtId="0">
      <sharedItems containsMixedTypes="1" containsNumber="1" containsInteger="1" minValue="100" maxValue="7600" count="81">
        <n v="700"/>
        <n v="1650"/>
        <n v="150"/>
        <n v="5050"/>
        <n v="500"/>
        <n v="350"/>
        <n v="2050"/>
        <n v="450"/>
        <n v="5100"/>
        <n v="1900"/>
        <n v="2800"/>
        <n v="550"/>
        <n v="6250"/>
        <n v="1050"/>
        <n v="4200"/>
        <n v="1500"/>
        <n v="1350"/>
        <n v="750"/>
        <n v="2950"/>
        <n v="1750"/>
        <n v="4800"/>
        <n v="2600"/>
        <n v="2850"/>
        <n v="2350"/>
        <n v="2650"/>
        <n v="1250"/>
        <n v="3400"/>
        <n v="7600"/>
        <n v="1100"/>
        <n v="5500"/>
        <n v="250"/>
        <n v="2000"/>
        <n v="1000"/>
        <n v="2450"/>
        <n v="900"/>
        <n v="100"/>
        <n v="1600"/>
        <n v="3000"/>
        <n v="4150"/>
        <s v="."/>
        <n v="4050"/>
        <n v="4400"/>
        <n v="3550"/>
        <n v="1800"/>
        <n v="1700"/>
        <n v="1400"/>
        <s v="NS"/>
        <n v="3200"/>
        <n v="850"/>
        <n v="3250"/>
        <n v="200"/>
        <n v="2700"/>
        <n v="1300"/>
        <n v="2900"/>
        <n v="1450"/>
        <n v="300"/>
        <n v="800"/>
        <n v="2400"/>
        <n v="1950"/>
        <n v="3350"/>
        <n v="4750"/>
        <n v="2100"/>
        <n v="6000"/>
        <n v="2150"/>
        <n v="2750"/>
        <n v="400"/>
        <n v="600"/>
        <n v="1150"/>
        <n v="5800"/>
        <n v="2250"/>
        <n v="4900"/>
        <n v="5600"/>
        <n v="2550"/>
        <n v="4300"/>
        <n v="2500"/>
        <n v="1200"/>
        <n v="4000"/>
        <n v="6600"/>
        <n v="3600"/>
        <n v="3050"/>
        <n v="4100"/>
      </sharedItems>
    </cacheField>
    <cacheField name="Field28" caption="Field28" numFmtId="0">
      <sharedItems containsNonDate="0" containsString="0" containsBlank="1"/>
    </cacheField>
    <cacheField name="Field29" caption="Field29" numFmtId="0">
      <sharedItems containsNonDate="0" containsString="0" containsBlank="1"/>
    </cacheField>
    <cacheField name="Field30" caption="Field30" numFmtId="0">
      <sharedItems containsNonDate="0" containsString="0" containsBlank="1"/>
    </cacheField>
    <cacheField name="Field31" caption="Field31" numFmtId="0">
      <sharedItems containsNonDate="0" containsString="0" containsBlank="1"/>
    </cacheField>
    <cacheField name="Field32" caption="Field32" numFmtId="0">
      <sharedItems containsNonDate="0" containsString="0" containsBlank="1"/>
    </cacheField>
    <cacheField name="Field33" caption="Field33" numFmtId="0">
      <sharedItems containsNonDate="0" containsString="0" containsBlank="1"/>
    </cacheField>
    <cacheField name="Field34" caption="Field34" numFmtId="0">
      <sharedItems containsNonDate="0" containsString="0" containsBlank="1"/>
    </cacheField>
  </cacheFields>
  <extLst>
    <ext xmlns:x14="http://schemas.microsoft.com/office/spreadsheetml/2009/9/main" uri="{725AE2AE-9491-48be-B2B4-4EB974FC3084}">
      <x14:pivotCacheDefinition pivotCacheId="917859349"/>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87">
  <r>
    <x v="0"/>
    <s v="Jill Zink "/>
    <s v="IN"/>
    <x v="0"/>
    <s v="INZBF-0539"/>
    <x v="0"/>
    <s v="S"/>
    <s v="PALADIN'S BLACK KNIGHT"/>
    <s v="ALYSSA"/>
    <d v="2026-02-10T00:00:00"/>
    <d v="2026-05-22T00:00:00"/>
    <n v="68"/>
    <n v="61.6"/>
    <n v="66"/>
    <n v="68"/>
    <n v="72.400000000000006"/>
    <n v="0.67326732673267331"/>
    <n v="0.51764705882352946"/>
    <n v="-0.35555555555555546"/>
    <n v="0.31428571428571417"/>
    <n v="0.14285714285714285"/>
    <x v="0"/>
    <n v="18.600000000000001"/>
    <n v="50"/>
    <n v="0"/>
    <n v="1000"/>
  </r>
  <r>
    <x v="0"/>
    <s v="Jill Zink "/>
    <s v="IN"/>
    <x v="0"/>
    <s v="INZBF-0544"/>
    <x v="1"/>
    <s v="TW"/>
    <s v="PENDING"/>
    <s v="RUBY"/>
    <d v="2026-02-20T00:00:00"/>
    <d v="2026-05-22T00:00:00"/>
    <n v="54.6"/>
    <n v="57.1"/>
    <n v="62.4"/>
    <n v="65.8"/>
    <n v="73.400000000000006"/>
    <n v="0.6"/>
    <n v="0.52385321100917437"/>
    <n v="0.1388888888888889"/>
    <n v="0.37857142857142839"/>
    <n v="0.24285714285714274"/>
    <x v="1"/>
    <n v="17.600000000000001"/>
    <n v="0"/>
    <n v="0"/>
    <n v="750"/>
  </r>
  <r>
    <x v="0"/>
    <s v="Jill Zink "/>
    <s v="IN"/>
    <x v="0"/>
    <s v="INZBF-0525"/>
    <x v="2"/>
    <s v="S"/>
    <s v="GOATS UNLIMITED 2518"/>
    <s v="CARLEE"/>
    <d v="2026-02-06T00:00:00"/>
    <d v="2026-05-22T00:00:00"/>
    <n v="58"/>
    <n v="57.1"/>
    <n v="56.6"/>
    <n v="63"/>
    <n v="62.6"/>
    <n v="0.55238095238095242"/>
    <n v="0.46422764227642277"/>
    <n v="-4.999999999999992E-2"/>
    <n v="-3.5714285714285712E-2"/>
    <n v="0.45714285714285702"/>
    <x v="2"/>
    <n v="16.8"/>
    <n v="0"/>
    <n v="0"/>
    <n v="1300"/>
  </r>
  <r>
    <x v="0"/>
    <s v="Jill Zink "/>
    <s v="IN"/>
    <x v="0"/>
    <s v="INZBF-0519"/>
    <x v="3"/>
    <s v="TW"/>
    <s v="GOATS UNLIMITED 4508"/>
    <s v="TESS"/>
    <d v="2026-02-04T00:00:00"/>
    <d v="2026-05-22T00:00:00"/>
    <n v="60.4"/>
    <n v="59.1"/>
    <n v="59.2"/>
    <n v="63.2"/>
    <n v="67"/>
    <n v="0.56448598130841121"/>
    <n v="0.4728"/>
    <n v="-7.2222222222222063E-2"/>
    <n v="7.1428571428572441E-3"/>
    <n v="0.2857142857142857"/>
    <x v="3"/>
    <n v="18.399999999999999"/>
    <n v="0"/>
    <n v="0"/>
    <n v="550"/>
  </r>
  <r>
    <x v="0"/>
    <s v="Jill Zink "/>
    <s v="IN"/>
    <x v="0"/>
    <s v="INZBF-0523"/>
    <x v="4"/>
    <s v="TR"/>
    <s v="PENDING"/>
    <s v="PARONNI"/>
    <d v="2026-02-05T00:00:00"/>
    <d v="2026-05-22T00:00:00"/>
    <n v="55.4"/>
    <n v="62.5"/>
    <n v="66.400000000000006"/>
    <n v="72.400000000000006"/>
    <n v="79.2"/>
    <n v="0.52264150943396226"/>
    <n v="0.50403225806451613"/>
    <n v="0.39444444444444454"/>
    <n v="0.27857142857142897"/>
    <n v="0.42857142857142855"/>
    <x v="4"/>
    <n v="16.3"/>
    <n v="100"/>
    <n v="50"/>
    <n v="300"/>
  </r>
  <r>
    <x v="0"/>
    <s v="Jill Zink "/>
    <s v="IN"/>
    <x v="0"/>
    <s v="INZBF-0531"/>
    <x v="5"/>
    <s v="TR"/>
    <s v="CRUSH"/>
    <s v="NW"/>
    <d v="2026-02-08T00:00:00"/>
    <d v="2026-05-22T00:00:00"/>
    <n v="63"/>
    <n v="64"/>
    <n v="64"/>
    <n v="67.2"/>
    <n v="73.8"/>
    <n v="0.61165048543689315"/>
    <n v="0.52892561983471076"/>
    <n v="5.5555555555555552E-2"/>
    <n v="0"/>
    <n v="0.22857142857142879"/>
    <x v="5"/>
    <n v="17.8"/>
    <n v="0"/>
    <n v="0"/>
    <n v="1100"/>
  </r>
  <r>
    <x v="0"/>
    <s v="Jill Zink "/>
    <s v="IN"/>
    <x v="0"/>
    <s v="INZBF-0557"/>
    <x v="6"/>
    <s v="S"/>
    <s v="PENDING"/>
    <s v="SMORE"/>
    <d v="2026-03-06T00:00:00"/>
    <d v="2026-05-22T00:00:00"/>
    <n v="46.4"/>
    <n v="51.1"/>
    <n v="52.4"/>
    <n v="59.2"/>
    <n v="68.8"/>
    <n v="0.60259740259740258"/>
    <n v="0.53789473684210531"/>
    <n v="0.26111111111111129"/>
    <n v="9.2857142857142652E-2"/>
    <n v="0.48571428571428604"/>
    <x v="6"/>
    <n v="16.100000000000001"/>
    <n v="0"/>
    <n v="0"/>
    <n v="550"/>
  </r>
  <r>
    <x v="1"/>
    <s v="Brian Funkhouser"/>
    <s v="IN"/>
    <x v="0"/>
    <s v="INFUNK-0018"/>
    <x v="7"/>
    <s v="TW"/>
    <s v="N23M0320BWP0"/>
    <s v="N22F03872ZBF0"/>
    <d v="2026-02-04T00:00:00"/>
    <d v="2026-05-22T00:00:00"/>
    <n v="65.599999999999994"/>
    <n v="63.4"/>
    <n v="62.8"/>
    <n v="63.2"/>
    <n v="66.2"/>
    <n v="0.61308411214953262"/>
    <n v="0.50719999999999998"/>
    <n v="-0.12222222222222198"/>
    <n v="-4.2857142857142962E-2"/>
    <n v="2.8571428571428976E-2"/>
    <x v="7"/>
    <n v="17.5"/>
    <n v="0"/>
    <n v="0"/>
    <n v="300"/>
  </r>
  <r>
    <x v="1"/>
    <s v="Brian Funkhouser"/>
    <s v="IN"/>
    <x v="0"/>
    <s v="INFUNK-0044"/>
    <x v="8"/>
    <s v="TW"/>
    <s v="N23M0320BWP0"/>
    <s v="N22F0401ZBF1"/>
    <d v="2026-02-04T00:00:00"/>
    <d v="2026-05-22T00:00:00"/>
    <n v="59.6"/>
    <n v="64.099999999999994"/>
    <n v="59.8"/>
    <n v="59.8"/>
    <n v="62"/>
    <n v="0.55700934579439254"/>
    <n v="0.51279999999999992"/>
    <n v="0.24999999999999961"/>
    <n v="-0.30714285714285694"/>
    <n v="0"/>
    <x v="8"/>
    <n v="17.2"/>
    <n v="0"/>
    <n v="50"/>
    <n v="1450"/>
  </r>
  <r>
    <x v="1"/>
    <s v="Brian Funkhouser"/>
    <s v="IN"/>
    <x v="0"/>
    <s v="INFUNK-0020"/>
    <x v="9"/>
    <s v="TRP"/>
    <s v="N23M0320BWP0"/>
    <s v="N22F0379ZBF7"/>
    <d v="2026-02-04T00:00:00"/>
    <d v="2026-05-22T00:00:00"/>
    <n v="53.4"/>
    <n v="51.900000000000006"/>
    <n v="53"/>
    <n v="56.8"/>
    <n v="58"/>
    <n v="0.49906542056074765"/>
    <n v="0.41520000000000007"/>
    <n v="-8.333333333333294E-2"/>
    <n v="7.8571428571428167E-2"/>
    <n v="0.27142857142857124"/>
    <x v="9"/>
    <n v="16.7"/>
    <n v="0"/>
    <n v="0"/>
    <n v="1350"/>
  </r>
  <r>
    <x v="1"/>
    <s v="Brian Funkhouser"/>
    <s v="IN"/>
    <x v="0"/>
    <s v="INFUNK-0028"/>
    <x v="10"/>
    <s v="TW"/>
    <s v="N23M0320BWP0"/>
    <s v="N22F0379ZBF7"/>
    <d v="2026-02-04T00:00:00"/>
    <d v="2026-05-22T00:00:00"/>
    <n v="57.8"/>
    <n v="57.7"/>
    <n v="55"/>
    <n v="53.4"/>
    <n v="55.6"/>
    <n v="0.54018691588785039"/>
    <n v="0.46160000000000001"/>
    <n v="-5.55555555555524E-3"/>
    <n v="-0.19285714285714306"/>
    <n v="-0.11428571428571439"/>
    <x v="8"/>
    <n v="17.5"/>
    <n v="0"/>
    <n v="0"/>
    <n v="3350"/>
  </r>
  <r>
    <x v="2"/>
    <s v="Trent, Hunter &amp; Blake Gaylord"/>
    <s v="KY"/>
    <x v="0"/>
    <s v="KY12302-CC296"/>
    <x v="11"/>
    <s v="TW"/>
    <s v="PENDING"/>
    <s v="PENDING"/>
    <d v="2026-02-22T00:00:00"/>
    <d v="2026-05-22T00:00:00"/>
    <n v="49.8"/>
    <n v="50"/>
    <n v="52.2"/>
    <n v="54.8"/>
    <n v="62.6"/>
    <n v="0.55955056179775275"/>
    <n v="0.46728971962616822"/>
    <n v="1.1111111111111269E-2"/>
    <n v="0.15714285714285733"/>
    <n v="0.1857142857142853"/>
    <x v="10"/>
    <n v="16.3"/>
    <n v="100"/>
    <n v="50"/>
    <n v="1850"/>
  </r>
  <r>
    <x v="2"/>
    <s v="Trent, Hunter &amp; Blake Gaylord"/>
    <s v="KY"/>
    <x v="0"/>
    <s v="KY12302-CC297"/>
    <x v="12"/>
    <s v="TW"/>
    <s v="PENDING"/>
    <s v="PENDING"/>
    <d v="2026-02-22T00:00:00"/>
    <d v="2026-05-22T00:00:00"/>
    <n v="70.400000000000006"/>
    <n v="75.400000000000006"/>
    <n v="74.8"/>
    <n v="76.400000000000006"/>
    <n v="73.2"/>
    <n v="0.79101123595505629"/>
    <n v="0.70467289719626169"/>
    <n v="0.27777777777777779"/>
    <n v="-4.2857142857143468E-2"/>
    <n v="0.11428571428571489"/>
    <x v="11"/>
    <n v="18.899999999999999"/>
    <n v="0"/>
    <n v="100"/>
    <n v="1350"/>
  </r>
  <r>
    <x v="2"/>
    <s v="Trent, Hunter &amp; Blake Gaylord"/>
    <s v="KY"/>
    <x v="0"/>
    <s v="KY12302-CC298"/>
    <x v="13"/>
    <s v="TW"/>
    <s v="PENDING"/>
    <s v="PENDING"/>
    <d v="2026-02-22T00:00:00"/>
    <d v="2026-05-22T00:00:00"/>
    <n v="52.4"/>
    <n v="54.3"/>
    <n v="55"/>
    <n v="57.8"/>
    <n v="62.2"/>
    <n v="0.58876404494382018"/>
    <n v="0.50747663551401867"/>
    <n v="0.10555555555555547"/>
    <n v="5.0000000000000204E-2"/>
    <n v="0.19999999999999979"/>
    <x v="0"/>
    <n v="16"/>
    <n v="50"/>
    <n v="50"/>
    <n v="1250"/>
  </r>
  <r>
    <x v="2"/>
    <s v="Trent, Hunter &amp; Blake Gaylord"/>
    <s v="KY"/>
    <x v="0"/>
    <s v="KY12302-CC299"/>
    <x v="14"/>
    <s v="TW"/>
    <s v="PENDING"/>
    <s v="PENDING"/>
    <d v="2026-02-22T00:00:00"/>
    <d v="2026-05-22T00:00:00"/>
    <n v="49.8"/>
    <n v="51.6"/>
    <n v="50"/>
    <n v="44.6"/>
    <n v="47.8"/>
    <n v="0.55955056179775275"/>
    <n v="0.48224299065420562"/>
    <n v="0.10000000000000024"/>
    <n v="-0.11428571428571439"/>
    <n v="-0.38571428571428562"/>
    <x v="12"/>
    <n v="16.8"/>
    <n v="0"/>
    <n v="0"/>
    <n v="2750"/>
  </r>
  <r>
    <x v="2"/>
    <s v="Trent, Hunter &amp; Blake Gaylord"/>
    <s v="KY"/>
    <x v="0"/>
    <s v="KY12302-CC300"/>
    <x v="15"/>
    <s v="TW"/>
    <s v="PENDING"/>
    <s v="PENDING"/>
    <d v="2026-02-22T00:00:00"/>
    <d v="2026-05-22T00:00:00"/>
    <n v="44"/>
    <n v="51.9"/>
    <n v="50.6"/>
    <n v="51.4"/>
    <n v="52.6"/>
    <n v="0.4943820224719101"/>
    <n v="0.4850467289719626"/>
    <n v="0.43888888888888883"/>
    <n v="-9.2857142857142652E-2"/>
    <n v="5.714285714285694E-2"/>
    <x v="9"/>
    <n v="15.9"/>
    <n v="150"/>
    <n v="0"/>
    <n v="150"/>
  </r>
  <r>
    <x v="2"/>
    <s v="Trent, Hunter &amp; Blake Gaylord"/>
    <s v="KY"/>
    <x v="0"/>
    <s v="KY12302-CC737"/>
    <x v="16"/>
    <s v="TW"/>
    <s v="PENDING"/>
    <s v="PENDING"/>
    <d v="2026-02-22T00:00:00"/>
    <d v="2026-05-22T00:00:00"/>
    <n v="54.4"/>
    <n v="56.2"/>
    <n v="54.6"/>
    <n v="58.8"/>
    <n v="64.8"/>
    <n v="0.61123595505617978"/>
    <n v="0.52523364485981316"/>
    <n v="0.10000000000000024"/>
    <n v="-0.11428571428571439"/>
    <n v="0.29999999999999971"/>
    <x v="13"/>
    <n v="16.3"/>
    <n v="50"/>
    <n v="0"/>
    <n v="2150"/>
  </r>
  <r>
    <x v="2"/>
    <s v="Trent, Hunter &amp; Blake Gaylord"/>
    <s v="KY"/>
    <x v="0"/>
    <s v="KY12302-CC738"/>
    <x v="17"/>
    <s v="TW"/>
    <s v="PENDING"/>
    <s v="PENDING"/>
    <d v="2026-02-22T00:00:00"/>
    <d v="2026-05-22T00:00:00"/>
    <n v="54"/>
    <n v="56.099999999999994"/>
    <n v="55"/>
    <n v="61.4"/>
    <n v="66.400000000000006"/>
    <n v="0.6067415730337079"/>
    <n v="0.52429906542056071"/>
    <n v="0.11666666666666635"/>
    <n v="-7.8571428571428167E-2"/>
    <n v="0.45714285714285702"/>
    <x v="14"/>
    <n v="16.899999999999999"/>
    <n v="150"/>
    <n v="50"/>
    <n v="700"/>
  </r>
  <r>
    <x v="2"/>
    <s v="Trent, Hunter &amp; Blake Gaylord"/>
    <s v="KY"/>
    <x v="0"/>
    <s v="KY12302-CC889"/>
    <x v="18"/>
    <s v="TW"/>
    <s v="PENDING"/>
    <s v="PENDING"/>
    <d v="2026-02-22T00:00:00"/>
    <d v="2026-05-22T00:00:00"/>
    <n v="52.2"/>
    <n v="56.8"/>
    <n v="56.8"/>
    <n v="62.2"/>
    <n v="67.8"/>
    <n v="0.58651685393258435"/>
    <n v="0.53084112149532703"/>
    <n v="0.25555555555555526"/>
    <n v="0"/>
    <n v="0.38571428571428612"/>
    <x v="15"/>
    <n v="17"/>
    <n v="0"/>
    <n v="0"/>
    <n v="900"/>
  </r>
  <r>
    <x v="2"/>
    <s v="Trent, Hunter &amp; Blake Gaylord"/>
    <s v="KY"/>
    <x v="0"/>
    <s v="KY12302-CC739"/>
    <x v="19"/>
    <s v="TW"/>
    <s v="PENDING"/>
    <s v="PENDING"/>
    <d v="2026-02-22T00:00:00"/>
    <d v="2026-05-22T00:00:00"/>
    <n v="42.4"/>
    <n v="44.599999999999994"/>
    <n v="42.8"/>
    <n v="44.8"/>
    <n v="46.4"/>
    <n v="0.47640449438202248"/>
    <n v="0.416822429906542"/>
    <n v="0.12222222222222198"/>
    <n v="-0.12857142857142836"/>
    <n v="0.14285714285714285"/>
    <x v="16"/>
    <n v="16.2"/>
    <n v="50"/>
    <n v="50"/>
    <n v="4150"/>
  </r>
  <r>
    <x v="3"/>
    <s v="Jonathan Cooper-Ellis"/>
    <s v="VT"/>
    <x v="0"/>
    <s v="VTX0624-S001"/>
    <x v="20"/>
    <s v="S"/>
    <s v="PENDING"/>
    <s v="PENDING"/>
    <d v="2026-03-02T00:00:00"/>
    <d v="2026-05-22T00:00:00"/>
    <n v="52"/>
    <n v="60.5"/>
    <n v="62.8"/>
    <n v="66.8"/>
    <n v="70.599999999999994"/>
    <n v="0.64197530864197527"/>
    <n v="0.61111111111111116"/>
    <n v="0.47222222222222221"/>
    <n v="0.16428571428571409"/>
    <n v="0.2857142857142857"/>
    <x v="3"/>
    <n v="16.7"/>
    <n v="0"/>
    <n v="0"/>
    <n v="2700"/>
  </r>
  <r>
    <x v="3"/>
    <s v="Jonathan Cooper-Ellis"/>
    <s v="VT"/>
    <x v="0"/>
    <s v="VTX0624-S003"/>
    <x v="21"/>
    <s v="TW"/>
    <s v="PENDING"/>
    <s v="PENDING"/>
    <d v="2026-03-02T00:00:00"/>
    <d v="2026-05-22T00:00:00"/>
    <n v="41.4"/>
    <n v="46.099999999999994"/>
    <n v="45.8"/>
    <n v="48.2"/>
    <n v="56.6"/>
    <n v="0.51111111111111107"/>
    <n v="0.4656565656565656"/>
    <n v="0.26111111111111085"/>
    <n v="-2.1428571428571224E-2"/>
    <n v="0.17142857142857185"/>
    <x v="17"/>
    <n v="15.9"/>
    <n v="0"/>
    <n v="0"/>
    <n v="1400"/>
  </r>
  <r>
    <x v="3"/>
    <s v="Jonathan Cooper-Ellis"/>
    <s v="VT"/>
    <x v="0"/>
    <s v="VTX0624-S004"/>
    <x v="22"/>
    <s v="TW"/>
    <s v="PENDING"/>
    <s v="PENDING"/>
    <d v="2026-03-03T00:00:00"/>
    <d v="2026-05-22T00:00:00"/>
    <n v="38.200000000000003"/>
    <n v="42.3"/>
    <n v="41.8"/>
    <n v="42.4"/>
    <n v="40"/>
    <n v="0.47750000000000004"/>
    <n v="0.43163265306122445"/>
    <n v="0.22777777777777747"/>
    <n v="-3.5714285714285712E-2"/>
    <n v="4.2857142857142962E-2"/>
    <x v="18"/>
    <n v="15.1"/>
    <n v="50"/>
    <n v="0"/>
    <n v="1300"/>
  </r>
  <r>
    <x v="3"/>
    <s v="Jonathan Cooper-Ellis"/>
    <s v="VT"/>
    <x v="0"/>
    <s v="VTX0624-S005"/>
    <x v="23"/>
    <s v="TW"/>
    <s v="PENDING"/>
    <s v="PENDING"/>
    <d v="2026-03-03T00:00:00"/>
    <d v="2026-05-22T00:00:00"/>
    <n v="41.2"/>
    <n v="49.2"/>
    <n v="51.2"/>
    <n v="54.4"/>
    <n v="59"/>
    <n v="0.51500000000000001"/>
    <n v="0.50204081632653064"/>
    <n v="0.44444444444444442"/>
    <n v="0.14285714285714285"/>
    <n v="0.22857142857142826"/>
    <x v="19"/>
    <n v="16.399999999999999"/>
    <n v="0"/>
    <n v="0"/>
    <n v="1500"/>
  </r>
  <r>
    <x v="3"/>
    <s v="Jonathan Cooper-Ellis"/>
    <s v="VT"/>
    <x v="0"/>
    <s v="VTX0624-S012"/>
    <x v="24"/>
    <s v="TW"/>
    <s v="PENDING"/>
    <s v="PENDING"/>
    <d v="2026-03-05T00:00:00"/>
    <d v="2026-05-22T00:00:00"/>
    <n v="38.799999999999997"/>
    <n v="42.4"/>
    <n v="43.4"/>
    <n v="49.8"/>
    <n v="53.8"/>
    <n v="0.49743589743589739"/>
    <n v="0.44166666666666665"/>
    <n v="0.20000000000000007"/>
    <n v="7.1428571428571425E-2"/>
    <n v="0.45714285714285702"/>
    <x v="20"/>
    <n v="14.8"/>
    <n v="0"/>
    <n v="0"/>
    <n v="700"/>
  </r>
  <r>
    <x v="3"/>
    <s v="Jonathan Cooper-Ellis"/>
    <s v="VT"/>
    <x v="0"/>
    <s v="VTX0624-S017"/>
    <x v="25"/>
    <s v="TW"/>
    <s v="PENDING"/>
    <s v="PENDING"/>
    <d v="2026-03-06T00:00:00"/>
    <d v="2026-05-22T00:00:00"/>
    <n v="39.6"/>
    <n v="45.7"/>
    <n v="50.2"/>
    <n v="55.4"/>
    <n v="56.2"/>
    <n v="0.51428571428571435"/>
    <n v="0.4810526315789474"/>
    <n v="0.33888888888888896"/>
    <n v="0.32142857142857145"/>
    <n v="0.37142857142857111"/>
    <x v="21"/>
    <n v="16.100000000000001"/>
    <s v="NS"/>
    <n v="0"/>
    <n v="650"/>
  </r>
  <r>
    <x v="3"/>
    <s v="Jonathan Cooper-Ellis"/>
    <s v="VT"/>
    <x v="0"/>
    <s v="VTX0624-S002"/>
    <x v="26"/>
    <s v="TW"/>
    <s v="PENDING"/>
    <s v="PENDING"/>
    <d v="2026-03-02T00:00:00"/>
    <d v="2026-05-22T00:00:00"/>
    <n v="40"/>
    <n v="46.8"/>
    <n v="48.8"/>
    <n v="52.6"/>
    <n v="56.6"/>
    <n v="0.49382716049382713"/>
    <n v="0.47272727272727272"/>
    <n v="0.3777777777777776"/>
    <n v="0.14285714285714285"/>
    <n v="0.27142857142857174"/>
    <x v="20"/>
    <n v="15.2"/>
    <n v="0"/>
    <n v="50"/>
    <n v="1200"/>
  </r>
  <r>
    <x v="4"/>
    <s v="Ron &amp; Christian Mcgill"/>
    <s v="IN"/>
    <x v="0"/>
    <s v="IN29TMB-0996"/>
    <x v="27"/>
    <s v="TW"/>
    <s v="PENDING"/>
    <s v="TMK112"/>
    <d v="2026-02-03T00:00:00"/>
    <d v="2026-05-22T00:00:00"/>
    <n v="51.4"/>
    <n v="54.7"/>
    <n v="57"/>
    <n v="61.2"/>
    <n v="63"/>
    <n v="0.47592592592592592"/>
    <n v="0.43412698412698414"/>
    <n v="0.18333333333333357"/>
    <n v="0.16428571428571409"/>
    <n v="0.30000000000000021"/>
    <x v="22"/>
    <n v="17.5"/>
    <n v="0"/>
    <n v="150"/>
    <n v="650"/>
  </r>
  <r>
    <x v="4"/>
    <s v="Ron &amp; Christian Mcgill"/>
    <s v="IN"/>
    <x v="0"/>
    <s v="IN29TMB-1022"/>
    <x v="28"/>
    <s v="TW"/>
    <s v="PENDING"/>
    <s v="TMK577"/>
    <d v="2026-02-18T00:00:00"/>
    <d v="2026-05-22T00:00:00"/>
    <n v="48.6"/>
    <n v="52.3"/>
    <n v="51.2"/>
    <n v="59.8"/>
    <n v="60.4"/>
    <n v="0.52258064516129032"/>
    <n v="0.47117117117117113"/>
    <n v="0.20555555555555532"/>
    <n v="-7.8571428571428167E-2"/>
    <n v="0.61428571428571388"/>
    <x v="23"/>
    <n v="15.1"/>
    <n v="0"/>
    <n v="0"/>
    <s v="NS"/>
  </r>
  <r>
    <x v="4"/>
    <s v="Ron &amp; Christian Mcgill"/>
    <s v="IN"/>
    <x v="0"/>
    <s v="IN29TMB-1013"/>
    <x v="29"/>
    <s v="TW"/>
    <s v="PENDING"/>
    <s v="TMK250"/>
    <d v="2026-02-17T00:00:00"/>
    <d v="2026-05-22T00:00:00"/>
    <n v="49.4"/>
    <n v="52.7"/>
    <n v="48.8"/>
    <n v="51.8"/>
    <n v="54.6"/>
    <n v="0.52553191489361706"/>
    <n v="0.47053571428571433"/>
    <n v="0.18333333333333357"/>
    <n v="-0.27857142857142897"/>
    <n v="0.21428571428571427"/>
    <x v="24"/>
    <n v="16.2"/>
    <n v="0"/>
    <n v="0"/>
    <n v="2800"/>
  </r>
  <r>
    <x v="4"/>
    <s v="Ron &amp; Christian Mcgill"/>
    <s v="IN"/>
    <x v="0"/>
    <s v="IN29TMB-1009"/>
    <x v="30"/>
    <s v="TW"/>
    <s v="PENDING"/>
    <s v="TMK221"/>
    <d v="2026-02-02T00:00:00"/>
    <d v="2026-05-22T00:00:00"/>
    <n v="47.4"/>
    <n v="49.9"/>
    <n v="52.4"/>
    <n v="53"/>
    <n v="58.6"/>
    <n v="0.43486238532110089"/>
    <n v="0.39291338582677166"/>
    <n v="0.1388888888888889"/>
    <n v="0.17857142857142858"/>
    <n v="4.2857142857142962E-2"/>
    <x v="25"/>
    <n v="15.7"/>
    <n v="0"/>
    <n v="0"/>
    <n v="4950"/>
  </r>
  <r>
    <x v="4"/>
    <s v="Ron &amp; Christian Mcgill"/>
    <s v="IN"/>
    <x v="0"/>
    <s v="IN29TMB-1019"/>
    <x v="31"/>
    <s v="TW"/>
    <s v="PENDING"/>
    <s v="TMK VICTOR"/>
    <d v="2026-02-18T00:00:00"/>
    <d v="2026-05-22T00:00:00"/>
    <n v="43.8"/>
    <n v="48.6"/>
    <n v="47.6"/>
    <n v="52"/>
    <n v="55.2"/>
    <n v="0.47096774193548385"/>
    <n v="0.43783783783783786"/>
    <n v="0.26666666666666689"/>
    <n v="-7.1428571428571425E-2"/>
    <n v="0.31428571428571417"/>
    <x v="26"/>
    <n v="15"/>
    <n v="0"/>
    <n v="0"/>
    <n v="350"/>
  </r>
  <r>
    <x v="4"/>
    <s v="Ron &amp; Christian Mcgill"/>
    <s v="IN"/>
    <x v="0"/>
    <s v="IN29TMB-1012"/>
    <x v="32"/>
    <s v="TW"/>
    <s v="PENDING"/>
    <s v="TMK576"/>
    <d v="2026-02-15T00:00:00"/>
    <d v="2026-05-22T00:00:00"/>
    <n v="50.4"/>
    <n v="48.3"/>
    <n v="45.6"/>
    <n v="51.6"/>
    <n v="58.2"/>
    <n v="0.52500000000000002"/>
    <n v="0.42368421052631577"/>
    <n v="-0.11666666666666675"/>
    <n v="-0.19285714285714256"/>
    <n v="0.42857142857142855"/>
    <x v="27"/>
    <n v="15.1"/>
    <n v="50"/>
    <n v="0"/>
    <n v="4100"/>
  </r>
  <r>
    <x v="5"/>
    <s v="John &amp; Barbara Barnhart"/>
    <s v="OH"/>
    <x v="0"/>
    <s v="OH6176-1505"/>
    <x v="33"/>
    <s v="TW"/>
    <s v="JWB0900 BLUE BANDIT"/>
    <s v="JWBM224 MISS HEATHER"/>
    <d v="2026-02-01T00:00:00"/>
    <d v="2026-05-22T00:00:00"/>
    <n v="47.6"/>
    <n v="48.2"/>
    <n v="51.2"/>
    <n v="58"/>
    <n v="59.2"/>
    <n v="0.43272727272727274"/>
    <n v="0.37656250000000002"/>
    <n v="3.3333333333333409E-2"/>
    <n v="0.21428571428571427"/>
    <n v="0.48571428571428549"/>
    <x v="9"/>
    <n v="14.6"/>
    <n v="0"/>
    <n v="0"/>
    <n v="2850"/>
  </r>
  <r>
    <x v="5"/>
    <s v="John &amp; Barbara Barnhart"/>
    <s v="OH"/>
    <x v="0"/>
    <s v="OH6176-1394"/>
    <x v="34"/>
    <s v="TR"/>
    <s v="JWB0900 BLUE BANDIT"/>
    <s v="JWBN324"/>
    <d v="2026-02-07T00:00:00"/>
    <d v="2026-05-22T00:00:00"/>
    <n v="45.4"/>
    <n v="49.400000000000006"/>
    <n v="49.4"/>
    <n v="54.8"/>
    <n v="59.4"/>
    <n v="0.43653846153846154"/>
    <n v="0.40491803278688532"/>
    <n v="0.22222222222222263"/>
    <n v="-5.0753052554292868E-16"/>
    <n v="0.38571428571428562"/>
    <x v="19"/>
    <n v="14.5"/>
    <n v="0"/>
    <n v="0"/>
    <s v="NS"/>
  </r>
  <r>
    <x v="5"/>
    <s v="John &amp; Barbara Barnhart"/>
    <s v="OH"/>
    <x v="0"/>
    <s v="OH6176-1757"/>
    <x v="35"/>
    <s v="TW"/>
    <s v="JWBN017 NAUGHTY NICK"/>
    <s v="JWNM140 CINDERELLA"/>
    <d v="2026-02-03T00:00:00"/>
    <d v="2026-05-22T00:00:00"/>
    <n v="46.4"/>
    <n v="48.7"/>
    <n v="47.4"/>
    <n v="52.6"/>
    <n v="54.6"/>
    <n v="0.42962962962962964"/>
    <n v="0.38650793650793652"/>
    <n v="0.12777777777777802"/>
    <n v="-9.2857142857143166E-2"/>
    <n v="0.37142857142857161"/>
    <x v="28"/>
    <n v="15.2"/>
    <n v="0"/>
    <n v="0"/>
    <n v="1750"/>
  </r>
  <r>
    <x v="5"/>
    <s v="John &amp; Barbara Barnhart"/>
    <s v="OH"/>
    <x v="0"/>
    <s v="OH6176-1395"/>
    <x v="36"/>
    <s v="TW"/>
    <s v="JWBN017 NAUGHTY NICK"/>
    <s v="JWB N324"/>
    <d v="2026-02-07T00:00:00"/>
    <d v="2026-05-22T00:00:00"/>
    <n v="41.6"/>
    <n v="46.8"/>
    <n v="48.2"/>
    <n v="51.8"/>
    <n v="58.4"/>
    <n v="0.4"/>
    <n v="0.38360655737704918"/>
    <n v="0.28888888888888864"/>
    <n v="0.10000000000000041"/>
    <n v="0.25714285714285673"/>
    <x v="27"/>
    <n v="15"/>
    <n v="50"/>
    <n v="0"/>
    <n v="5100"/>
  </r>
  <r>
    <x v="5"/>
    <s v="John &amp; Barbara Barnhart"/>
    <s v="OH"/>
    <x v="0"/>
    <s v="OH6176-1752"/>
    <x v="37"/>
    <s v="TW"/>
    <s v="RMK OUTLAW'S REGULATOR"/>
    <s v="JWBM302 MAY"/>
    <d v="2026-02-03T00:00:00"/>
    <d v="2026-05-22T00:00:00"/>
    <n v="40.200000000000003"/>
    <n v="44.400000000000006"/>
    <n v="45.2"/>
    <n v="52"/>
    <n v="54.2"/>
    <n v="0.37222222222222223"/>
    <n v="0.35238095238095241"/>
    <n v="0.2333333333333335"/>
    <n v="5.714285714285694E-2"/>
    <n v="0.48571428571428549"/>
    <x v="8"/>
    <n v="15.1"/>
    <n v="50"/>
    <n v="50"/>
    <n v="4400"/>
  </r>
  <r>
    <x v="6"/>
    <s v="Patt Larr"/>
    <s v="IN"/>
    <x v="0"/>
    <s v="IN72009-S636"/>
    <x v="38"/>
    <s v="TW"/>
    <s v="PENDING"/>
    <n v="159"/>
    <d v="2026-02-02T00:00:00"/>
    <d v="2026-05-22T00:00:00"/>
    <n v="64.400000000000006"/>
    <n v="68.900000000000006"/>
    <n v="63"/>
    <n v="66.2"/>
    <n v="69.8"/>
    <n v="0.59082568807339453"/>
    <n v="0.54251968503937009"/>
    <n v="0.25"/>
    <n v="-0.42142857142857182"/>
    <n v="0.22857142857142879"/>
    <x v="29"/>
    <n v="16.2"/>
    <n v="0"/>
    <n v="200"/>
    <n v="350"/>
  </r>
  <r>
    <x v="6"/>
    <s v="Patt Larr"/>
    <s v="IN"/>
    <x v="0"/>
    <s v="IN72009-S640"/>
    <x v="39"/>
    <s v="TW"/>
    <s v="PENDING"/>
    <n v="2064"/>
    <d v="2026-02-08T00:00:00"/>
    <d v="2026-05-22T00:00:00"/>
    <n v="64"/>
    <n v="67.5"/>
    <n v="63.2"/>
    <n v="71"/>
    <n v="75.599999999999994"/>
    <n v="0.62135922330097082"/>
    <n v="0.55785123966942152"/>
    <n v="0.19444444444444445"/>
    <n v="-0.30714285714285694"/>
    <n v="0.55714285714285694"/>
    <x v="30"/>
    <n v="17.2"/>
    <n v="500"/>
    <n v="50"/>
    <n v="900"/>
  </r>
  <r>
    <x v="6"/>
    <s v="Patt Larr"/>
    <s v="IN"/>
    <x v="0"/>
    <s v="IN72009-S612"/>
    <x v="40"/>
    <s v="TW"/>
    <s v="PENDING"/>
    <n v="2196"/>
    <d v="2026-02-09T00:00:00"/>
    <d v="2026-05-22T00:00:00"/>
    <n v="50.8"/>
    <n v="56.7"/>
    <n v="52.6"/>
    <n v="56.4"/>
    <n v="63.4"/>
    <n v="0.49803921568627446"/>
    <n v="0.47250000000000003"/>
    <n v="0.32777777777777811"/>
    <n v="-0.29285714285714298"/>
    <n v="0.27142857142857124"/>
    <x v="31"/>
    <n v="16.7"/>
    <n v="150"/>
    <n v="0"/>
    <n v="1050"/>
  </r>
  <r>
    <x v="6"/>
    <s v="Patt Larr"/>
    <s v="IN"/>
    <x v="0"/>
    <s v="IN72009-S637"/>
    <x v="41"/>
    <s v="TW"/>
    <s v="PENDING"/>
    <n v="159"/>
    <d v="2026-02-02T00:00:00"/>
    <d v="2026-05-22T00:00:00"/>
    <n v="60.2"/>
    <n v="61.8"/>
    <n v="60.2"/>
    <n v="66.400000000000006"/>
    <n v="68.400000000000006"/>
    <n v="0.55229357798165135"/>
    <n v="0.48661417322834644"/>
    <n v="8.8888888888888573E-2"/>
    <n v="-0.11428571428571388"/>
    <n v="0.44285714285714306"/>
    <x v="28"/>
    <n v="16.399999999999999"/>
    <n v="50"/>
    <n v="150"/>
    <s v="NS"/>
  </r>
  <r>
    <x v="7"/>
    <s v="James Thompson"/>
    <s v="GA"/>
    <x v="0"/>
    <s v="GA1964-0153"/>
    <x v="42"/>
    <s v="TW"/>
    <s v="PENDING"/>
    <s v="PENDING"/>
    <d v="2026-02-17T00:00:00"/>
    <d v="2026-05-22T00:00:00"/>
    <n v="56"/>
    <n v="58.2"/>
    <n v="62.4"/>
    <n v="67.8"/>
    <n v="71.599999999999994"/>
    <n v="0.5957446808510638"/>
    <n v="0.51964285714285718"/>
    <n v="0.12222222222222238"/>
    <n v="0.29999999999999971"/>
    <n v="0.38571428571428562"/>
    <x v="3"/>
    <n v="16.100000000000001"/>
    <n v="500"/>
    <n v="0"/>
    <s v="NS"/>
  </r>
  <r>
    <x v="7"/>
    <s v="James Thompson"/>
    <s v="GA"/>
    <x v="0"/>
    <s v="GA1964-145"/>
    <x v="43"/>
    <s v="TR"/>
    <s v="PENDING"/>
    <s v="PENDING"/>
    <d v="2026-03-01T00:00:00"/>
    <d v="2026-05-22T00:00:00"/>
    <n v="41.2"/>
    <n v="48.4"/>
    <n v="47.6"/>
    <n v="51.6"/>
    <n v="62.6"/>
    <n v="0.5024390243902439"/>
    <n v="0.48399999999999999"/>
    <n v="0.39999999999999974"/>
    <n v="-5.714285714285694E-2"/>
    <n v="0.2857142857142857"/>
    <x v="32"/>
    <n v="15.8"/>
    <n v="0"/>
    <n v="100"/>
    <n v="100"/>
  </r>
  <r>
    <x v="7"/>
    <s v="James Thompson"/>
    <s v="GA"/>
    <x v="0"/>
    <s v="GA1964-147"/>
    <x v="44"/>
    <s v="TW"/>
    <s v="PENDING"/>
    <s v="PENDING"/>
    <d v="2026-03-04T00:00:00"/>
    <d v="2026-05-22T00:00:00"/>
    <n v="42.6"/>
    <n v="47.400000000000006"/>
    <n v="50.8"/>
    <n v="55.8"/>
    <n v="62.2"/>
    <n v="0.53924050632911391"/>
    <n v="0.48865979381443303"/>
    <n v="0.26666666666666689"/>
    <n v="0.24285714285714224"/>
    <n v="0.35714285714285715"/>
    <x v="33"/>
    <n v="16.100000000000001"/>
    <n v="0"/>
    <n v="0"/>
    <n v="2400"/>
  </r>
  <r>
    <x v="7"/>
    <s v="James Thompson"/>
    <s v="GA"/>
    <x v="0"/>
    <s v="GA1964-0150"/>
    <x v="45"/>
    <s v="TR"/>
    <s v="PENDING"/>
    <s v="PENDING"/>
    <d v="2026-03-04T00:00:00"/>
    <d v="2026-05-22T00:00:00"/>
    <n v="43.8"/>
    <n v="50.099999999999994"/>
    <n v="49.8"/>
    <n v="52.2"/>
    <n v="56.4"/>
    <n v="0.5544303797468354"/>
    <n v="0.51649484536082468"/>
    <n v="0.34999999999999987"/>
    <n v="-2.1428571428571224E-2"/>
    <n v="0.17142857142857185"/>
    <x v="34"/>
    <n v="15.4"/>
    <n v="50"/>
    <n v="50"/>
    <n v="1300"/>
  </r>
  <r>
    <x v="8"/>
    <s v="Mike Renick "/>
    <s v="WV"/>
    <x v="0"/>
    <s v="WV1037-2679"/>
    <x v="46"/>
    <s v="TR"/>
    <s v="PENDING"/>
    <s v="PENDING"/>
    <d v="2026-02-25T00:00:00"/>
    <d v="2026-05-22T00:00:00"/>
    <n v="49.2"/>
    <n v="52.7"/>
    <n v="51"/>
    <n v="53.4"/>
    <n v="56.8"/>
    <n v="0.57209302325581401"/>
    <n v="0.50673076923076921"/>
    <n v="0.19444444444444445"/>
    <n v="-0.12142857142857164"/>
    <n v="0.17142857142857132"/>
    <x v="35"/>
    <n v="16.2"/>
    <n v="50"/>
    <n v="50"/>
    <n v="2450"/>
  </r>
  <r>
    <x v="8"/>
    <s v="Mike Renick "/>
    <s v="WV"/>
    <x v="0"/>
    <s v="WV1037-2620"/>
    <x v="47"/>
    <s v="TW"/>
    <s v="PENDING"/>
    <s v="PENDING"/>
    <d v="2026-02-28T00:00:00"/>
    <d v="2026-05-22T00:00:00"/>
    <n v="39.4"/>
    <n v="42.599999999999994"/>
    <n v="41.6"/>
    <n v="45.4"/>
    <n v="48.6"/>
    <n v="0.47469879518072289"/>
    <n v="0.42178217821782171"/>
    <n v="0.17777777777777753"/>
    <n v="-7.1428571428570925E-2"/>
    <n v="0.27142857142857124"/>
    <x v="26"/>
    <n v="14.5"/>
    <n v="0"/>
    <n v="650"/>
    <s v="NS"/>
  </r>
  <r>
    <x v="8"/>
    <s v="Mike Renick "/>
    <s v="WV"/>
    <x v="0"/>
    <s v="WV1037-2613"/>
    <x v="48"/>
    <s v="TW"/>
    <s v="PENDING"/>
    <s v="PENDING"/>
    <d v="2026-02-22T00:00:00"/>
    <d v="2026-05-22T00:00:00"/>
    <n v="40.799999999999997"/>
    <n v="41.900000000000006"/>
    <n v="37.4"/>
    <n v="39"/>
    <n v="42.6"/>
    <n v="0.45842696629213481"/>
    <n v="0.391588785046729"/>
    <n v="6.1111111111111588E-2"/>
    <n v="-0.32142857142857195"/>
    <n v="0.11428571428571439"/>
    <x v="36"/>
    <n v="14.4"/>
    <n v="850"/>
    <n v="400"/>
    <n v="1350"/>
  </r>
  <r>
    <x v="8"/>
    <s v="Mike Renick "/>
    <s v="WV"/>
    <x v="0"/>
    <s v="WV1037-2635"/>
    <x v="49"/>
    <s v="TW"/>
    <s v="PENDING"/>
    <s v="PENDING"/>
    <d v="2026-02-22T00:00:00"/>
    <d v="2026-05-22T00:00:00"/>
    <n v="47.6"/>
    <n v="48.2"/>
    <n v="49.4"/>
    <n v="55.4"/>
    <n v="61"/>
    <n v="0.53483146067415732"/>
    <n v="0.45046728971962618"/>
    <n v="3.3333333333333409E-2"/>
    <n v="8.571428571428541E-2"/>
    <n v="0.42857142857142855"/>
    <x v="25"/>
    <n v="16"/>
    <n v="50"/>
    <n v="550"/>
    <n v="350"/>
  </r>
  <r>
    <x v="8"/>
    <s v="Mike Renick "/>
    <s v="WV"/>
    <x v="0"/>
    <s v="WV1037-2634"/>
    <x v="50"/>
    <s v="TW"/>
    <s v="PENDING"/>
    <s v="PENDING"/>
    <d v="2026-03-02T00:00:00"/>
    <d v="2026-05-22T00:00:00"/>
    <n v="41.8"/>
    <n v="43.400000000000006"/>
    <n v="41.4"/>
    <n v="44.6"/>
    <n v="47.6"/>
    <n v="0.51604938271604939"/>
    <n v="0.43838383838383843"/>
    <n v="8.8888888888889364E-2"/>
    <n v="-0.14285714285714338"/>
    <n v="0.22857142857142879"/>
    <x v="7"/>
    <n v="13.8"/>
    <n v="450"/>
    <n v="0"/>
    <n v="950"/>
  </r>
  <r>
    <x v="9"/>
    <s v="Douglas Paddock "/>
    <s v="VA"/>
    <x v="0"/>
    <s v="VA002446-2616"/>
    <x v="51"/>
    <s v="TW"/>
    <s v="KDJ MILE HIGH"/>
    <s v="KDJ TOMAHAWK'S LOOKING AT YOU"/>
    <d v="2026-02-22T00:00:00"/>
    <d v="2026-05-22T00:00:00"/>
    <n v="62.6"/>
    <n v="65.699999999999989"/>
    <n v="68.599999999999994"/>
    <n v="70"/>
    <n v="67"/>
    <n v="0.70337078651685392"/>
    <n v="0.61401869158878497"/>
    <n v="0.1722222222222215"/>
    <n v="0.20714285714285754"/>
    <n v="0.10000000000000041"/>
    <x v="37"/>
    <n v="18.2"/>
    <n v="50"/>
    <n v="0"/>
    <n v="850"/>
  </r>
  <r>
    <x v="9"/>
    <s v="Douglas Paddock "/>
    <s v="VA"/>
    <x v="0"/>
    <s v="VA002446-2608"/>
    <x v="52"/>
    <s v="QU"/>
    <s v="KDJ MILE HIGH"/>
    <s v="GOT PRODIGY'S GIRL 836"/>
    <d v="2026-02-20T00:00:00"/>
    <d v="2026-05-22T00:00:00"/>
    <n v="53.2"/>
    <n v="55.8"/>
    <n v="56.6"/>
    <n v="59.2"/>
    <n v="60.8"/>
    <n v="0.58461538461538465"/>
    <n v="0.51192660550458713"/>
    <n v="0.14444444444444413"/>
    <n v="5.7142857142857446E-2"/>
    <n v="0.1857142857142858"/>
    <x v="38"/>
    <n v="15.9"/>
    <n v="0"/>
    <n v="0"/>
    <n v="1250"/>
  </r>
  <r>
    <x v="10"/>
    <s v="Matt and Dave Peters "/>
    <s v="NC"/>
    <x v="0"/>
    <s v="NC0310014-2636"/>
    <x v="53"/>
    <s v="TW"/>
    <s v="MAN AMONG BOYS"/>
    <s v="TBR-1910"/>
    <d v="2026-02-02T00:00:00"/>
    <d v="2026-05-22T00:00:00"/>
    <n v="53.6"/>
    <n v="52.9"/>
    <n v="52.6"/>
    <n v="56"/>
    <n v="57"/>
    <n v="0.49174311926605507"/>
    <n v="0.41653543307086616"/>
    <n v="-3.8888888888889049E-2"/>
    <n v="-2.1428571428571224E-2"/>
    <n v="0.24285714285714274"/>
    <x v="39"/>
    <n v="16"/>
    <n v="100"/>
    <n v="0"/>
    <n v="1150"/>
  </r>
  <r>
    <x v="10"/>
    <s v="Matt and Dave Peters "/>
    <s v="NC"/>
    <x v="0"/>
    <s v="NC0310014-2638"/>
    <x v="54"/>
    <s v="TR"/>
    <s v="HEAVY ARTILLERY"/>
    <s v="TBR-2442"/>
    <d v="2026-02-10T00:00:00"/>
    <d v="2026-05-22T00:00:00"/>
    <n v="45.4"/>
    <n v="48.9"/>
    <n v="45.8"/>
    <n v="40.4"/>
    <m/>
    <n v="0.44950495049504952"/>
    <n v="0.41092436974789914"/>
    <n v="0.19444444444444445"/>
    <n v="-0.22142857142857153"/>
    <n v="-0.38571428571428562"/>
    <x v="40"/>
    <n v="15.3"/>
    <n v="0"/>
    <n v="0"/>
    <s v="NS"/>
  </r>
  <r>
    <x v="11"/>
    <s v="Rachael Coggins "/>
    <s v="TX"/>
    <x v="0"/>
    <s v="TX26849-S169"/>
    <x v="55"/>
    <s v="S"/>
    <s v="PMC BLACKBRUSH"/>
    <s v="LFK DEMON'S DAISY"/>
    <d v="2026-03-11T00:00:00"/>
    <d v="2026-05-22T00:00:00"/>
    <n v="40.799999999999997"/>
    <n v="47.099999999999994"/>
    <n v="50.8"/>
    <n v="57.8"/>
    <n v="64.599999999999994"/>
    <n v="0.56666666666666665"/>
    <n v="0.52333333333333332"/>
    <n v="0.34999999999999987"/>
    <n v="0.26428571428571451"/>
    <n v="0.5"/>
    <x v="4"/>
    <n v="16.399999999999999"/>
    <n v="0"/>
    <n v="0"/>
    <n v="1800"/>
  </r>
  <r>
    <x v="12"/>
    <s v="Dennis &amp; Darla Higgins "/>
    <s v="OK"/>
    <x v="0"/>
    <s v="OK1627-2394"/>
    <x v="56"/>
    <s v="TW"/>
    <s v="DDH MISSISSIP"/>
    <s v="72-902"/>
    <d v="2026-02-04T00:00:00"/>
    <d v="2026-05-22T00:00:00"/>
    <n v="43.6"/>
    <n v="50.4"/>
    <n v="48.8"/>
    <n v="51.2"/>
    <n v="55"/>
    <n v="0.40747663551401869"/>
    <n v="0.4032"/>
    <n v="0.3777777777777776"/>
    <n v="-0.11428571428571439"/>
    <n v="0.17142857142857185"/>
    <x v="3"/>
    <n v="15.8"/>
    <n v="0"/>
    <n v="150"/>
    <n v="1150"/>
  </r>
  <r>
    <x v="12"/>
    <s v="Dennis &amp; Darla Higgins "/>
    <s v="OK"/>
    <x v="0"/>
    <s v="OK1627-2423"/>
    <x v="57"/>
    <s v="TW"/>
    <s v="SAN LEGACY'S RINGO"/>
    <n v="521"/>
    <d v="2026-02-10T00:00:00"/>
    <d v="2026-05-22T00:00:00"/>
    <n v="50.8"/>
    <n v="55.8"/>
    <n v="58.2"/>
    <n v="65.400000000000006"/>
    <n v="65.8"/>
    <n v="0.50297029702970297"/>
    <n v="0.46890756302521008"/>
    <n v="0.27777777777777779"/>
    <n v="0.17142857142857185"/>
    <n v="0.51428571428571446"/>
    <x v="41"/>
    <n v="16.600000000000001"/>
    <n v="4900"/>
    <n v="0"/>
    <n v="900"/>
  </r>
  <r>
    <x v="12"/>
    <s v="Dennis &amp; Darla Higgins "/>
    <s v="OK"/>
    <x v="0"/>
    <s v="OK1627-2414"/>
    <x v="58"/>
    <s v="TW"/>
    <s v="DDH MISSISSIP"/>
    <n v="58"/>
    <d v="2026-02-19T00:00:00"/>
    <d v="2026-05-22T00:00:00"/>
    <n v="46.6"/>
    <n v="53.1"/>
    <n v="54.4"/>
    <n v="56.6"/>
    <n v="62.6"/>
    <n v="0.50652173913043474"/>
    <n v="0.48272727272727273"/>
    <n v="0.3611111111111111"/>
    <n v="9.2857142857142652E-2"/>
    <n v="0.15714285714285733"/>
    <x v="13"/>
    <n v="16.8"/>
    <n v="1650"/>
    <n v="1350"/>
    <n v="4300"/>
  </r>
  <r>
    <x v="13"/>
    <s v="Tyler &amp; Sydney Glasson"/>
    <s v="KY"/>
    <x v="0"/>
    <s v="KY4190-JTG903"/>
    <x v="59"/>
    <s v="TW"/>
    <s v="PENDING"/>
    <s v="JTG 170"/>
    <d v="2026-02-14T00:00:00"/>
    <d v="2026-05-22T00:00:00"/>
    <n v="38.200000000000003"/>
    <n v="41.900000000000006"/>
    <n v="45.6"/>
    <n v="51.4"/>
    <n v="51.6"/>
    <n v="0.39381443298969077"/>
    <n v="0.36434782608695659"/>
    <n v="0.20555555555555571"/>
    <n v="0.26428571428571396"/>
    <n v="0.41428571428571409"/>
    <x v="42"/>
    <n v="15.3"/>
    <n v="4600"/>
    <n v="50"/>
    <n v="1050"/>
  </r>
  <r>
    <x v="13"/>
    <s v="Tyler &amp; Sydney Glasson"/>
    <s v="KY"/>
    <x v="0"/>
    <s v="KY4190-JTG920"/>
    <x v="60"/>
    <s v="TW"/>
    <s v="PENDING"/>
    <s v="GA 0265"/>
    <d v="2026-02-16T00:00:00"/>
    <d v="2026-05-22T00:00:00"/>
    <n v="38"/>
    <n v="44.5"/>
    <n v="47"/>
    <n v="53.8"/>
    <n v="59.4"/>
    <n v="0.4"/>
    <n v="0.39380530973451328"/>
    <n v="0.3611111111111111"/>
    <n v="0.17857142857142858"/>
    <n v="0.48571428571428549"/>
    <x v="25"/>
    <n v="15.1"/>
    <n v="100"/>
    <n v="0"/>
    <s v="NS"/>
  </r>
  <r>
    <x v="14"/>
    <s v="Joseph Miles"/>
    <s v="AR"/>
    <x v="0"/>
    <s v="AR8394-0230"/>
    <x v="61"/>
    <s v="S"/>
    <s v="N16M0480CLP8"/>
    <s v="N21F0001JMI8"/>
    <d v="2026-02-09T00:00:00"/>
    <d v="2026-05-22T00:00:00"/>
    <n v="40.200000000000003"/>
    <n v="41.5"/>
    <n v="43.4"/>
    <n v="45.2"/>
    <n v="47.8"/>
    <n v="0.39411764705882357"/>
    <n v="0.34583333333333333"/>
    <n v="7.2222222222222063E-2"/>
    <n v="0.13571428571428562"/>
    <n v="0.12857142857142886"/>
    <x v="43"/>
    <n v="15.6"/>
    <s v="NS"/>
    <n v="3750"/>
    <n v="750"/>
  </r>
  <r>
    <x v="15"/>
    <s v="Jarred Dennison"/>
    <s v="KY"/>
    <x v="0"/>
    <s v="KY4691-2604"/>
    <x v="62"/>
    <s v="TR"/>
    <s v="HULK"/>
    <n v="23010"/>
    <d v="2026-02-17T00:00:00"/>
    <d v="2026-05-22T00:00:00"/>
    <n v="42"/>
    <n v="48.2"/>
    <n v="46"/>
    <n v="48.8"/>
    <n v="52.4"/>
    <n v="0.44680851063829785"/>
    <n v="0.43035714285714288"/>
    <n v="0.34444444444444461"/>
    <n v="-0.15714285714285733"/>
    <n v="0.19999999999999979"/>
    <x v="36"/>
    <n v="15.3"/>
    <n v="1650"/>
    <n v="100"/>
    <n v="800"/>
  </r>
  <r>
    <x v="15"/>
    <s v="Jarred Dennison"/>
    <s v="KY"/>
    <x v="0"/>
    <s v="KY4691-2606"/>
    <x v="63"/>
    <s v="TR"/>
    <s v="HULK"/>
    <n v="23010"/>
    <d v="2026-02-17T00:00:00"/>
    <d v="2026-05-22T00:00:00"/>
    <n v="50"/>
    <n v="51.7"/>
    <n v="44.4"/>
    <m/>
    <m/>
    <n v="0.53191489361702127"/>
    <n v="0.46160714285714288"/>
    <n v="9.4444444444444609E-2"/>
    <s v="."/>
    <s v="."/>
    <x v="40"/>
    <n v="16.600000000000001"/>
    <n v="0"/>
    <n v="50"/>
    <s v="."/>
  </r>
  <r>
    <x v="15"/>
    <s v="Jarred Dennison"/>
    <s v="KY"/>
    <x v="0"/>
    <s v="KY4691-2609"/>
    <x v="64"/>
    <s v="S"/>
    <s v="ROMEO"/>
    <n v="23049"/>
    <d v="2026-02-19T00:00:00"/>
    <d v="2026-05-22T00:00:00"/>
    <n v="42.4"/>
    <n v="47.3"/>
    <n v="47.2"/>
    <n v="50.8"/>
    <n v="55"/>
    <n v="0.46086956521739131"/>
    <n v="0.43"/>
    <n v="0.27222222222222214"/>
    <n v="-7.1428571428567367E-3"/>
    <n v="0.25714285714285673"/>
    <x v="44"/>
    <n v="16"/>
    <n v="0"/>
    <n v="100"/>
    <n v="350"/>
  </r>
  <r>
    <x v="15"/>
    <s v="Jarred Dennison"/>
    <s v="KY"/>
    <x v="0"/>
    <s v="KY4691-2619"/>
    <x v="65"/>
    <s v="TW"/>
    <s v="GUNSLINGER"/>
    <n v="23032"/>
    <d v="2026-02-20T00:00:00"/>
    <d v="2026-05-22T00:00:00"/>
    <n v="41.4"/>
    <n v="50.3"/>
    <n v="49.6"/>
    <n v="54.8"/>
    <n v="60.2"/>
    <n v="0.45494505494505494"/>
    <n v="0.46146788990825688"/>
    <n v="0.49444444444444435"/>
    <n v="-4.9999999999999697E-2"/>
    <n v="0.37142857142857111"/>
    <x v="45"/>
    <n v="16.600000000000001"/>
    <n v="600"/>
    <n v="150"/>
    <n v="500"/>
  </r>
  <r>
    <x v="15"/>
    <s v="Jarred Dennison"/>
    <s v="KY"/>
    <x v="0"/>
    <s v="KY4691-2636"/>
    <x v="66"/>
    <s v="TW"/>
    <s v="TAY V108"/>
    <n v="22010"/>
    <d v="2026-02-21T00:00:00"/>
    <d v="2026-05-22T00:00:00"/>
    <n v="48.2"/>
    <n v="44"/>
    <n v="32.799999999999997"/>
    <m/>
    <m/>
    <n v="0.53555555555555556"/>
    <n v="0.40740740740740738"/>
    <n v="-0.2333333333333335"/>
    <s v="."/>
    <s v="."/>
    <x v="40"/>
    <n v="14.5"/>
    <s v="NS"/>
    <n v="0"/>
    <s v="."/>
  </r>
  <r>
    <x v="15"/>
    <s v="Jarred Dennison"/>
    <s v="KY"/>
    <x v="0"/>
    <s v="KY4691-2648"/>
    <x v="67"/>
    <s v="TW"/>
    <s v="TAY ONYX"/>
    <n v="20025"/>
    <d v="2026-02-24T00:00:00"/>
    <d v="2026-05-22T00:00:00"/>
    <n v="42.6"/>
    <n v="44.099999999999994"/>
    <n v="40.200000000000003"/>
    <n v="42.6"/>
    <n v="46.4"/>
    <n v="0.48965517241379314"/>
    <n v="0.41999999999999993"/>
    <n v="8.333333333333294E-2"/>
    <n v="-0.27857142857142797"/>
    <n v="0.17142857142857132"/>
    <x v="3"/>
    <n v="15.5"/>
    <n v="50"/>
    <n v="50"/>
    <n v="900"/>
  </r>
  <r>
    <x v="15"/>
    <s v="Jarred Dennison"/>
    <s v="KY"/>
    <x v="0"/>
    <s v="KY4691-2650"/>
    <x v="68"/>
    <s v="S"/>
    <s v="SIR SPOTS"/>
    <s v="PANDA"/>
    <d v="2026-02-24T00:00:00"/>
    <d v="2026-05-22T00:00:00"/>
    <n v="43.8"/>
    <n v="48.1"/>
    <n v="48"/>
    <n v="45.2"/>
    <m/>
    <n v="0.50344827586206897"/>
    <n v="0.45809523809523811"/>
    <n v="0.23888888888888912"/>
    <n v="-7.1428571428572441E-3"/>
    <n v="-0.19999999999999979"/>
    <x v="46"/>
    <n v="16.399999999999999"/>
    <n v="250"/>
    <n v="50"/>
    <n v="5350"/>
  </r>
  <r>
    <x v="15"/>
    <s v="Jarred Dennison"/>
    <s v="KY"/>
    <x v="0"/>
    <s v="KY4691-2653"/>
    <x v="69"/>
    <s v="S"/>
    <s v="TAY ONYX"/>
    <n v="21045"/>
    <d v="2026-02-24T00:00:00"/>
    <d v="2026-05-22T00:00:00"/>
    <n v="52.2"/>
    <n v="56.5"/>
    <n v="54.4"/>
    <n v="59.8"/>
    <n v="64.400000000000006"/>
    <n v="0.6"/>
    <n v="0.53809523809523807"/>
    <n v="0.23888888888888873"/>
    <n v="-0.15000000000000011"/>
    <n v="0.38571428571428562"/>
    <x v="47"/>
    <n v="15.8"/>
    <n v="300"/>
    <n v="150"/>
    <n v="2450"/>
  </r>
  <r>
    <x v="15"/>
    <s v="Jarred Dennison"/>
    <s v="KY"/>
    <x v="0"/>
    <s v="KY4691-2605"/>
    <x v="70"/>
    <s v="TR"/>
    <s v="HULK"/>
    <n v="23010"/>
    <d v="2026-02-17T00:00:00"/>
    <d v="2026-05-22T00:00:00"/>
    <n v="38.799999999999997"/>
    <n v="42.400000000000006"/>
    <n v="34.6"/>
    <m/>
    <m/>
    <n v="0.4127659574468085"/>
    <n v="0.37857142857142861"/>
    <n v="0.20000000000000048"/>
    <s v="."/>
    <s v="."/>
    <x v="40"/>
    <n v="14.1"/>
    <n v="400"/>
    <n v="0"/>
    <s v="."/>
  </r>
  <r>
    <x v="15"/>
    <s v="Jarred Dennison"/>
    <s v="KY"/>
    <x v="0"/>
    <s v="KY4691-2614"/>
    <x v="71"/>
    <s v="TW"/>
    <s v="HULK"/>
    <n v="24016"/>
    <d v="2026-02-20T00:00:00"/>
    <d v="2026-05-22T00:00:00"/>
    <n v="40.6"/>
    <n v="42.2"/>
    <n v="41"/>
    <n v="46.8"/>
    <n v="54.8"/>
    <n v="0.44615384615384618"/>
    <n v="0.38715596330275232"/>
    <n v="8.8888888888888962E-2"/>
    <n v="-8.5714285714285923E-2"/>
    <n v="0.41428571428571409"/>
    <x v="48"/>
    <n v="14.5"/>
    <n v="0"/>
    <n v="100"/>
    <n v="200"/>
  </r>
  <r>
    <x v="14"/>
    <s v="Joseph Miles"/>
    <s v="AR"/>
    <x v="0"/>
    <s v="AR8394-0247"/>
    <x v="72"/>
    <s v="S"/>
    <s v="PENDING"/>
    <s v="N21F0005JMI5"/>
    <d v="2026-02-21T00:00:00"/>
    <d v="2026-05-22T00:00:00"/>
    <n v="38.200000000000003"/>
    <n v="40"/>
    <n v="35.799999999999997"/>
    <n v="35.6"/>
    <n v="37.4"/>
    <n v="0.42444444444444446"/>
    <n v="0.37037037037037035"/>
    <n v="9.9999999999999839E-2"/>
    <n v="-0.30000000000000021"/>
    <n v="-1.4285714285713982E-2"/>
    <x v="22"/>
    <n v="15"/>
    <s v="NS"/>
    <n v="2200"/>
    <n v="1800"/>
  </r>
  <r>
    <x v="16"/>
    <s v="John Roller"/>
    <s v="TN"/>
    <x v="0"/>
    <s v="TNLRF-526"/>
    <x v="73"/>
    <m/>
    <s v="SDK"/>
    <n v="150"/>
    <d v="2026-02-02T00:00:00"/>
    <d v="2026-05-22T00:00:00"/>
    <n v="53.2"/>
    <n v="61.1"/>
    <n v="61.4"/>
    <n v="68.400000000000006"/>
    <n v="74.400000000000006"/>
    <n v="0.48807339449541287"/>
    <n v="0.48110236220472441"/>
    <n v="0.43888888888888883"/>
    <n v="2.1428571428571224E-2"/>
    <n v="0.50000000000000056"/>
    <x v="13"/>
    <n v="16.8"/>
    <n v="650"/>
    <n v="0"/>
    <n v="250"/>
  </r>
  <r>
    <x v="17"/>
    <s v="Andy Roller"/>
    <s v="TN"/>
    <x v="0"/>
    <s v="TNWPK-582"/>
    <x v="74"/>
    <s v="TW"/>
    <n v="540"/>
    <n v="173"/>
    <d v="2026-02-01T00:00:00"/>
    <d v="2026-05-22T00:00:00"/>
    <n v="60.2"/>
    <n v="64.099999999999994"/>
    <n v="64.8"/>
    <n v="69.2"/>
    <n v="75.599999999999994"/>
    <n v="0.54727272727272724"/>
    <n v="0.50078124999999996"/>
    <n v="0.2166666666666662"/>
    <n v="5.0000000000000204E-2"/>
    <n v="0.31428571428571467"/>
    <x v="49"/>
    <n v="17.899999999999999"/>
    <n v="0"/>
    <n v="50"/>
    <n v="750"/>
  </r>
  <r>
    <x v="17"/>
    <s v="Andy Roller"/>
    <s v="TN"/>
    <x v="0"/>
    <s v="TNWPK-602"/>
    <x v="75"/>
    <s v="TW"/>
    <s v="SDK"/>
    <n v="166"/>
    <d v="2026-02-03T00:00:00"/>
    <d v="2026-05-22T00:00:00"/>
    <n v="64.599999999999994"/>
    <n v="64.8"/>
    <n v="65.400000000000006"/>
    <n v="77"/>
    <n v="80"/>
    <n v="0.5981481481481481"/>
    <n v="0.51428571428571423"/>
    <n v="1.1111111111111269E-2"/>
    <n v="4.2857142857143468E-2"/>
    <n v="0.82857142857142818"/>
    <x v="7"/>
    <n v="17.8"/>
    <n v="50"/>
    <n v="0"/>
    <n v="450"/>
  </r>
  <r>
    <x v="17"/>
    <s v="Andy Roller"/>
    <s v="TN"/>
    <x v="0"/>
    <s v="TNWPK-603"/>
    <x v="76"/>
    <s v="TW"/>
    <s v="SDK"/>
    <n v="166"/>
    <d v="2026-02-03T00:00:00"/>
    <d v="2026-05-22T00:00:00"/>
    <n v="48.6"/>
    <n v="54.9"/>
    <n v="57"/>
    <n v="67.2"/>
    <n v="70.400000000000006"/>
    <n v="0.45"/>
    <n v="0.43571428571428572"/>
    <n v="0.34999999999999987"/>
    <n v="0.15000000000000011"/>
    <n v="0.72857142857142876"/>
    <x v="26"/>
    <n v="16.7"/>
    <n v="50"/>
    <n v="0"/>
    <n v="200"/>
  </r>
  <r>
    <x v="17"/>
    <s v="Andy Roller"/>
    <s v="TN"/>
    <x v="0"/>
    <s v="TNWPK-592"/>
    <x v="77"/>
    <s v="TW"/>
    <n v="540"/>
    <n v="236"/>
    <d v="2026-02-01T00:00:00"/>
    <d v="2026-05-22T00:00:00"/>
    <n v="49.4"/>
    <n v="51.599999999999994"/>
    <n v="49"/>
    <n v="54.4"/>
    <n v="58.4"/>
    <n v="0.4490909090909091"/>
    <n v="0.40312499999999996"/>
    <n v="0.12222222222222198"/>
    <n v="-0.1857142857142853"/>
    <n v="0.38571428571428562"/>
    <x v="20"/>
    <n v="16.7"/>
    <n v="0"/>
    <n v="0"/>
    <n v="1650"/>
  </r>
  <r>
    <x v="17"/>
    <s v="Andy Roller"/>
    <s v="TN"/>
    <x v="0"/>
    <s v="TNWPK-594"/>
    <x v="78"/>
    <s v="TW"/>
    <s v="CJ"/>
    <n v="219"/>
    <d v="2026-02-05T00:00:00"/>
    <d v="2026-05-22T00:00:00"/>
    <n v="45.8"/>
    <n v="51.5"/>
    <n v="51.2"/>
    <n v="56.4"/>
    <n v="63.8"/>
    <n v="0.43207547169811317"/>
    <n v="0.41532258064516131"/>
    <n v="0.31666666666666682"/>
    <n v="-2.1428571428571224E-2"/>
    <n v="0.37142857142857111"/>
    <x v="50"/>
    <n v="17"/>
    <n v="50"/>
    <n v="0"/>
    <n v="900"/>
  </r>
  <r>
    <x v="18"/>
    <s v="Kenneth Jessee"/>
    <s v="VA"/>
    <x v="0"/>
    <s v="VA80060-2610"/>
    <x v="79"/>
    <s v="QU"/>
    <s v="N98M0055WSUS"/>
    <s v="18K814BWP40"/>
    <d v="2026-02-01T00:00:00"/>
    <d v="2026-05-22T00:00:00"/>
    <n v="61.6"/>
    <n v="60.599999999999994"/>
    <n v="61"/>
    <n v="61.2"/>
    <n v="65.8"/>
    <n v="0.56000000000000005"/>
    <n v="0.47343749999999996"/>
    <n v="-5.5555555555555948E-2"/>
    <n v="2.8571428571428976E-2"/>
    <n v="1.4285714285714488E-2"/>
    <x v="30"/>
    <n v="17"/>
    <n v="100"/>
    <n v="50"/>
    <n v="50"/>
  </r>
  <r>
    <x v="18"/>
    <s v="Kenneth Jessee"/>
    <s v="VA"/>
    <x v="0"/>
    <s v="VA80060-2604"/>
    <x v="80"/>
    <s v="S"/>
    <s v="N98M0055WSUS"/>
    <s v="N22F2240OKDJ7"/>
    <d v="2026-02-02T00:00:00"/>
    <d v="2026-05-22T00:00:00"/>
    <n v="43"/>
    <n v="44.4"/>
    <n v="45.2"/>
    <n v="51"/>
    <n v="54"/>
    <n v="0.39449541284403672"/>
    <n v="0.34960629921259839"/>
    <n v="7.7777777777777696E-2"/>
    <n v="5.7142857142857446E-2"/>
    <n v="0.41428571428571409"/>
    <x v="7"/>
    <n v="16.600000000000001"/>
    <n v="150"/>
    <n v="0"/>
    <n v="100"/>
  </r>
  <r>
    <x v="19"/>
    <s v="Sandy &amp; Lee Young"/>
    <s v="GA"/>
    <x v="0"/>
    <s v="GA2417-0181"/>
    <x v="81"/>
    <s v="TW"/>
    <s v="N21M0138WDK2"/>
    <s v="N18F0007LOK2"/>
    <d v="2026-02-02T00:00:00"/>
    <d v="2026-05-22T00:00:00"/>
    <n v="43"/>
    <n v="47.4"/>
    <n v="48.8"/>
    <n v="57.8"/>
    <n v="66.2"/>
    <n v="0.39449541284403672"/>
    <n v="0.37322834645669289"/>
    <n v="0.24444444444444435"/>
    <n v="9.9999999999999895E-2"/>
    <n v="0.6428571428571429"/>
    <x v="51"/>
    <n v="15.4"/>
    <n v="100"/>
    <n v="0"/>
    <n v="900"/>
  </r>
  <r>
    <x v="20"/>
    <s v="Leslie Brown"/>
    <s v="TN"/>
    <x v="0"/>
    <s v="TNLCK0267-267"/>
    <x v="82"/>
    <m/>
    <s v="PENDING"/>
    <s v="PENDING"/>
    <d v="2026-02-22T00:00:00"/>
    <d v="2026-05-22T00:00:00"/>
    <n v="38.4"/>
    <n v="42.099999999999994"/>
    <n v="44.2"/>
    <n v="50.2"/>
    <n v="55"/>
    <n v="0.43146067415730338"/>
    <n v="0.39345794392523359"/>
    <n v="0.20555555555555532"/>
    <n v="0.15000000000000061"/>
    <n v="0.42857142857142855"/>
    <x v="52"/>
    <n v="14.5"/>
    <n v="100"/>
    <n v="0"/>
    <n v="650"/>
  </r>
  <r>
    <x v="21"/>
    <s v="Thomas &amp; Vickie Elliot "/>
    <s v="IL"/>
    <x v="0"/>
    <s v="IL857-205"/>
    <x v="83"/>
    <s v="TW"/>
    <s v="N23M233L009"/>
    <s v="23K022VLE41"/>
    <d v="2026-02-11T00:00:00"/>
    <d v="2026-05-22T00:00:00"/>
    <n v="62.6"/>
    <n v="67.900000000000006"/>
    <n v="63.2"/>
    <n v="68.400000000000006"/>
    <n v="71.599999999999994"/>
    <n v="0.626"/>
    <n v="0.57542372881355941"/>
    <n v="0.29444444444444468"/>
    <n v="-0.33571428571428591"/>
    <n v="0.37142857142857161"/>
    <x v="53"/>
    <n v="17.7"/>
    <n v="50"/>
    <n v="200"/>
    <n v="850"/>
  </r>
  <r>
    <x v="21"/>
    <s v="Thomas &amp; Vickie Elliot "/>
    <s v="IL"/>
    <x v="0"/>
    <s v="IL857-213"/>
    <x v="84"/>
    <s v="TW"/>
    <s v="N23M233L009"/>
    <s v="23K025VLE81"/>
    <d v="2026-02-16T00:00:00"/>
    <d v="2026-05-22T00:00:00"/>
    <n v="56.6"/>
    <n v="62.3"/>
    <n v="62"/>
    <n v="67"/>
    <n v="72.8"/>
    <n v="0.59578947368421054"/>
    <n v="0.5513274336283186"/>
    <n v="0.31666666666666643"/>
    <n v="-2.1428571428571224E-2"/>
    <n v="0.35714285714285715"/>
    <x v="54"/>
    <n v="17.100000000000001"/>
    <n v="0"/>
    <n v="0"/>
    <n v="2400"/>
  </r>
  <r>
    <x v="21"/>
    <s v="Thomas &amp; Vickie Elliot "/>
    <s v="IL"/>
    <x v="0"/>
    <s v="IL857-220"/>
    <x v="85"/>
    <s v="TW"/>
    <s v="N23M233L009"/>
    <s v="N23F2465L009"/>
    <d v="2026-02-16T00:00:00"/>
    <d v="2026-05-22T00:00:00"/>
    <n v="56.4"/>
    <n v="60.900000000000006"/>
    <n v="63"/>
    <n v="67"/>
    <n v="72"/>
    <n v="0.59368421052631581"/>
    <n v="0.53893805309734522"/>
    <n v="0.25000000000000039"/>
    <n v="0.14999999999999961"/>
    <n v="0.2857142857142857"/>
    <x v="55"/>
    <n v="18.5"/>
    <n v="350"/>
    <n v="50"/>
    <n v="400"/>
  </r>
  <r>
    <x v="21"/>
    <s v="Thomas &amp; Vickie Elliot "/>
    <s v="IL"/>
    <x v="0"/>
    <s v="IL857-224"/>
    <x v="86"/>
    <s v="TW"/>
    <s v="N23M233L009"/>
    <s v="N23F0187WAC8"/>
    <d v="2026-02-17T00:00:00"/>
    <d v="2026-05-22T00:00:00"/>
    <n v="49.2"/>
    <n v="56.3"/>
    <n v="53"/>
    <n v="56.2"/>
    <n v="62.2"/>
    <n v="0.52340425531914891"/>
    <n v="0.50267857142857142"/>
    <n v="0.39444444444444415"/>
    <n v="-0.23571428571428552"/>
    <n v="0.22857142857142879"/>
    <x v="13"/>
    <n v="17"/>
    <n v="1000"/>
    <n v="0"/>
    <n v="700"/>
  </r>
  <r>
    <x v="22"/>
    <s v="Jim an Angie loos "/>
    <s v="IL"/>
    <x v="0"/>
    <s v="IL4672F-V003"/>
    <x v="87"/>
    <s v="TW"/>
    <s v="N21MO104PB6"/>
    <s v="22P279ALA09"/>
    <d v="2026-02-04T00:00:00"/>
    <d v="2026-05-22T00:00:00"/>
    <n v="45.2"/>
    <n v="50.599999999999994"/>
    <n v="49.6"/>
    <n v="54.6"/>
    <n v="60"/>
    <n v="0.42242990654205609"/>
    <n v="0.40479999999999994"/>
    <n v="0.29999999999999954"/>
    <n v="-7.1428571428570925E-2"/>
    <n v="0.35714285714285715"/>
    <x v="56"/>
    <n v="15"/>
    <n v="250"/>
    <n v="0"/>
    <n v="200"/>
  </r>
  <r>
    <x v="22"/>
    <s v="Jim an Angie loos "/>
    <s v="IL"/>
    <x v="0"/>
    <s v="IL4672F-V004"/>
    <x v="88"/>
    <s v="TR"/>
    <s v="N21MO164PBG9"/>
    <s v="N/P"/>
    <d v="2026-02-05T00:00:00"/>
    <d v="2026-05-22T00:00:00"/>
    <n v="51.2"/>
    <n v="59.599999999999994"/>
    <n v="58.6"/>
    <n v="62.8"/>
    <n v="69"/>
    <n v="0.48301886792452831"/>
    <n v="0.48064516129032253"/>
    <n v="0.46666666666666617"/>
    <n v="-7.1428571428570925E-2"/>
    <n v="0.29999999999999971"/>
    <x v="57"/>
    <n v="17"/>
    <n v="100"/>
    <n v="50"/>
    <n v="100"/>
  </r>
  <r>
    <x v="22"/>
    <s v="Jim an Angie loos "/>
    <s v="IL"/>
    <x v="0"/>
    <s v="IL4672F-V006"/>
    <x v="89"/>
    <s v="TR"/>
    <s v="N21MO184PB63"/>
    <s v="N21F2148MR65"/>
    <d v="2026-02-07T00:00:00"/>
    <d v="2026-05-22T00:00:00"/>
    <n v="52"/>
    <n v="55.099999999999994"/>
    <n v="55.2"/>
    <n v="57.4"/>
    <n v="60"/>
    <n v="0.5"/>
    <n v="0.45163934426229502"/>
    <n v="0.17222222222222192"/>
    <n v="7.1428571428577515E-3"/>
    <n v="0.15714285714285683"/>
    <x v="58"/>
    <n v="15.9"/>
    <n v="0"/>
    <n v="0"/>
    <n v="150"/>
  </r>
  <r>
    <x v="22"/>
    <s v="Jim an Angie loos "/>
    <s v="IL"/>
    <x v="0"/>
    <s v="IL4672F-V038"/>
    <x v="90"/>
    <s v="TR"/>
    <s v="N22M0262BWP5"/>
    <s v="N23F3046RBK0"/>
    <d v="2026-03-06T00:00:00"/>
    <d v="2026-05-22T00:00:00"/>
    <n v="47.6"/>
    <n v="56.599999999999994"/>
    <n v="58.2"/>
    <n v="64.400000000000006"/>
    <n v="69.2"/>
    <n v="0.61818181818181817"/>
    <n v="0.59578947368421042"/>
    <n v="0.49999999999999961"/>
    <n v="0.11428571428571489"/>
    <n v="0.44285714285714306"/>
    <x v="52"/>
    <n v="17"/>
    <n v="0"/>
    <n v="0"/>
    <n v="700"/>
  </r>
  <r>
    <x v="23"/>
    <s v="Farley &amp; Brandi Harper"/>
    <s v="IN"/>
    <x v="0"/>
    <s v="INHARP-26031"/>
    <x v="91"/>
    <s v="TR"/>
    <s v="N23M1133ROW8"/>
    <s v="N22F2225PBG5"/>
    <d v="2026-02-09T00:00:00"/>
    <d v="2026-05-22T00:00:00"/>
    <n v="47.6"/>
    <n v="55.9"/>
    <n v="52.6"/>
    <n v="49.8"/>
    <n v="51"/>
    <n v="0.46666666666666667"/>
    <n v="0.46583333333333332"/>
    <n v="0.46111111111111097"/>
    <n v="-0.23571428571428552"/>
    <n v="-0.20000000000000032"/>
    <x v="9"/>
    <n v="17.7"/>
    <s v="NS"/>
    <n v="0"/>
    <n v="250"/>
  </r>
  <r>
    <x v="23"/>
    <s v="Farley &amp; Brandi Harper"/>
    <s v="IN"/>
    <x v="0"/>
    <s v="INHARP-26033"/>
    <x v="92"/>
    <s v="TW"/>
    <s v="N23M1133ROW8"/>
    <s v="N23F0245S5K9"/>
    <d v="2026-02-09T00:00:00"/>
    <d v="2026-05-22T00:00:00"/>
    <n v="44.8"/>
    <n v="51.900000000000006"/>
    <n v="51.6"/>
    <n v="58"/>
    <n v="56.6"/>
    <n v="0.4392156862745098"/>
    <n v="0.43250000000000005"/>
    <n v="0.39444444444444493"/>
    <n v="-2.1428571428571734E-2"/>
    <n v="0.45714285714285702"/>
    <x v="59"/>
    <n v="15.7"/>
    <n v="50"/>
    <n v="0"/>
    <n v="500"/>
  </r>
  <r>
    <x v="23"/>
    <s v="Farley &amp; Brandi Harper"/>
    <s v="IN"/>
    <x v="0"/>
    <s v="INHARP-26039"/>
    <x v="93"/>
    <s v="TW"/>
    <s v="N23M1133ROW8"/>
    <s v="N23F0088CSP9"/>
    <d v="2026-02-10T00:00:00"/>
    <d v="2026-05-22T00:00:00"/>
    <n v="52.8"/>
    <n v="59.400000000000006"/>
    <n v="57.8"/>
    <n v="56.6"/>
    <n v="56.8"/>
    <n v="0.52277227722772279"/>
    <n v="0.49915966386554628"/>
    <n v="0.36666666666666714"/>
    <n v="-0.11428571428571489"/>
    <n v="-8.571428571428541E-2"/>
    <x v="60"/>
    <n v="17.100000000000001"/>
    <n v="0"/>
    <n v="200"/>
    <n v="1200"/>
  </r>
  <r>
    <x v="23"/>
    <s v="Farley &amp; Brandi Harper"/>
    <s v="IN"/>
    <x v="0"/>
    <s v="INHARP-26040"/>
    <x v="94"/>
    <s v="TW"/>
    <s v="N23M1133ROW8"/>
    <s v="N23F0088CSP9"/>
    <d v="2026-02-10T00:00:00"/>
    <d v="2026-05-22T00:00:00"/>
    <n v="42"/>
    <n v="45.5"/>
    <n v="49"/>
    <n v="53.4"/>
    <n v="53.4"/>
    <n v="0.41584158415841582"/>
    <n v="0.38235294117647056"/>
    <n v="0.19444444444444445"/>
    <n v="0.25"/>
    <n v="0.31428571428571417"/>
    <x v="61"/>
    <n v="15.4"/>
    <n v="550"/>
    <n v="300"/>
    <n v="3050"/>
  </r>
  <r>
    <x v="24"/>
    <s v="Jennings Whicker "/>
    <s v="VA"/>
    <x v="0"/>
    <s v="VA001420-194"/>
    <x v="95"/>
    <s v="TW"/>
    <s v="PENDING"/>
    <s v="PENDING"/>
    <d v="2026-02-17T00:00:00"/>
    <d v="2026-05-22T00:00:00"/>
    <n v="43.4"/>
    <n v="44.4"/>
    <n v="43"/>
    <n v="44.6"/>
    <n v="43.8"/>
    <n v="0.46170212765957447"/>
    <n v="0.39642857142857141"/>
    <n v="5.5555555555555552E-2"/>
    <n v="-9.9999999999999895E-2"/>
    <n v="0.11428571428571439"/>
    <x v="62"/>
    <n v="14.7"/>
    <n v="50"/>
    <n v="100"/>
    <n v="100"/>
  </r>
  <r>
    <x v="24"/>
    <s v="Jennings Whicker "/>
    <s v="VA"/>
    <x v="0"/>
    <s v="VA001420-202"/>
    <x v="96"/>
    <s v="S"/>
    <s v="PENDING"/>
    <s v="PENDING"/>
    <d v="2026-02-19T00:00:00"/>
    <d v="2026-05-22T00:00:00"/>
    <n v="40.6"/>
    <n v="46.7"/>
    <n v="45.4"/>
    <n v="50.8"/>
    <n v="57.2"/>
    <n v="0.44130434782608696"/>
    <n v="0.42454545454545456"/>
    <n v="0.33888888888888896"/>
    <n v="-9.2857142857143166E-2"/>
    <n v="0.38571428571428562"/>
    <x v="33"/>
    <n v="15.3"/>
    <n v="350"/>
    <n v="50"/>
    <n v="1650"/>
  </r>
  <r>
    <x v="5"/>
    <s v="John &amp; Barbara Barnhart"/>
    <s v="OH"/>
    <x v="0"/>
    <s v="OH6176-1751"/>
    <x v="97"/>
    <s v="TW"/>
    <s v="RMK OUTLAW'S REGULATOR"/>
    <s v="JWBM302 MAY"/>
    <d v="2026-02-03T00:00:00"/>
    <d v="2026-05-22T00:00:00"/>
    <n v="49.6"/>
    <n v="53"/>
    <n v="53"/>
    <n v="60.4"/>
    <n v="68"/>
    <n v="0.45925925925925926"/>
    <n v="0.42063492063492064"/>
    <n v="0.1888888888888888"/>
    <n v="0"/>
    <n v="0.52857142857142847"/>
    <x v="63"/>
    <n v="15.2"/>
    <n v="300"/>
    <n v="0"/>
    <n v="550"/>
  </r>
  <r>
    <x v="24"/>
    <s v="Jennings Whicker "/>
    <s v="VA"/>
    <x v="0"/>
    <s v="VA001420-196"/>
    <x v="98"/>
    <s v="TW"/>
    <s v="PENDING"/>
    <s v="PENDING"/>
    <d v="2026-02-17T00:00:00"/>
    <d v="2026-05-22T00:00:00"/>
    <n v="44.2"/>
    <n v="47.2"/>
    <n v="50"/>
    <n v="55.2"/>
    <n v="53.6"/>
    <n v="0.47021276595744682"/>
    <n v="0.42142857142857143"/>
    <n v="0.16666666666666666"/>
    <n v="0.19999999999999979"/>
    <n v="0.37142857142857161"/>
    <x v="64"/>
    <n v="15.8"/>
    <n v="100"/>
    <n v="0"/>
    <n v="300"/>
  </r>
  <r>
    <x v="25"/>
    <s v="Kevin Cook "/>
    <s v="IN"/>
    <x v="1"/>
    <s v="INMELM-26011"/>
    <x v="99"/>
    <s v="TR"/>
    <s v="WDK LOW COUNTRY"/>
    <s v="BWP SPECKLES 350 GRACE"/>
    <d v="2026-01-04T00:00:00"/>
    <d v="2026-05-22T00:00:00"/>
    <n v="48.4"/>
    <n v="51.400000000000006"/>
    <n v="53.2"/>
    <n v="57.2"/>
    <n v="64.8"/>
    <n v="0.35072463768115941"/>
    <n v="0.32948717948717954"/>
    <n v="0.16666666666666707"/>
    <n v="0.12857142857142836"/>
    <n v="0.2857142857142857"/>
    <x v="65"/>
    <n v="16.2"/>
    <n v="1000"/>
    <n v="50"/>
    <n v="300"/>
  </r>
  <r>
    <x v="25"/>
    <s v="Kevin Cook "/>
    <s v="IN"/>
    <x v="1"/>
    <s v="INMELM-26008"/>
    <x v="100"/>
    <s v="TW"/>
    <s v="GOT HURRICANE "/>
    <s v="GOT LONGMIRE'S GIRL 1265"/>
    <d v="2026-01-04T00:00:00"/>
    <d v="2026-05-22T00:00:00"/>
    <n v="42.4"/>
    <n v="49.900000000000006"/>
    <n v="46.8"/>
    <n v="49.4"/>
    <n v="55.2"/>
    <n v="0.30724637681159417"/>
    <n v="0.3198717948717949"/>
    <n v="0.41666666666666707"/>
    <n v="-0.22142857142857203"/>
    <n v="0.1857142857142858"/>
    <x v="66"/>
    <n v="15.6"/>
    <n v="1700"/>
    <n v="550"/>
    <n v="600"/>
  </r>
  <r>
    <x v="25"/>
    <s v="Kevin Cook "/>
    <s v="IN"/>
    <x v="1"/>
    <s v="INMELM-26023"/>
    <x v="101"/>
    <s v="TW"/>
    <s v="WDK LOW COUNTRY"/>
    <s v="GOT HANK'S AUDREY"/>
    <d v="2026-01-05T00:00:00"/>
    <d v="2026-05-22T00:00:00"/>
    <n v="58.4"/>
    <n v="61.2"/>
    <n v="59.6"/>
    <n v="63.4"/>
    <n v="73.599999999999994"/>
    <n v="0.42627737226277373"/>
    <n v="0.39483870967741935"/>
    <n v="0.15555555555555578"/>
    <n v="-0.11428571428571439"/>
    <n v="0.27142857142857124"/>
    <x v="67"/>
    <n v="16.399999999999999"/>
    <n v="150"/>
    <n v="50"/>
    <n v="1000"/>
  </r>
  <r>
    <x v="25"/>
    <s v="Kevin Cook "/>
    <s v="IN"/>
    <x v="1"/>
    <s v="INMELM-26028"/>
    <x v="102"/>
    <s v="TR"/>
    <s v="GOT HURRICANE "/>
    <s v="TMK THORA SPECKLES"/>
    <d v="2026-01-05T00:00:00"/>
    <d v="2026-05-22T00:00:00"/>
    <n v="44.2"/>
    <n v="46.7"/>
    <n v="47.2"/>
    <n v="46.6"/>
    <n v="50.2"/>
    <n v="0.32262773722627741"/>
    <n v="0.3012903225806452"/>
    <n v="0.1388888888888889"/>
    <n v="3.5714285714285712E-2"/>
    <n v="-4.2857142857142962E-2"/>
    <x v="36"/>
    <n v="15.2"/>
    <n v="250"/>
    <n v="150"/>
    <n v="200"/>
  </r>
  <r>
    <x v="25"/>
    <s v="Kevin Cook "/>
    <s v="IN"/>
    <x v="1"/>
    <s v="INMELM-26041"/>
    <x v="103"/>
    <s v="S"/>
    <s v="MTF GATOR BOY"/>
    <s v="MTF CHARLIE'S RAVEN"/>
    <d v="2026-01-08T00:00:00"/>
    <d v="2026-05-22T00:00:00"/>
    <n v="51.8"/>
    <n v="52.900000000000006"/>
    <n v="51.6"/>
    <n v="51"/>
    <n v="59"/>
    <n v="0.38656716417910447"/>
    <n v="0.34802631578947374"/>
    <n v="6.1111111111111588E-2"/>
    <n v="-9.2857142857143166E-2"/>
    <n v="-4.2857142857142962E-2"/>
    <x v="48"/>
    <n v="15.1"/>
    <n v="250"/>
    <n v="0"/>
    <n v="600"/>
  </r>
  <r>
    <x v="25"/>
    <s v="Kevin Cook "/>
    <s v="IN"/>
    <x v="1"/>
    <s v="INMELM-26042"/>
    <x v="104"/>
    <s v="TW"/>
    <s v="GOT HURRICANE "/>
    <s v="TBR SAM MAKER'S MARK 2415"/>
    <d v="2026-01-08T00:00:00"/>
    <d v="2026-05-22T00:00:00"/>
    <n v="42.6"/>
    <n v="46.400000000000006"/>
    <n v="46.6"/>
    <n v="48.8"/>
    <n v="54.8"/>
    <n v="0.31791044776119404"/>
    <n v="0.3052631578947369"/>
    <n v="0.21111111111111136"/>
    <n v="1.4285714285713982E-2"/>
    <n v="0.15714285714285683"/>
    <x v="13"/>
    <n v="16"/>
    <n v="200"/>
    <n v="600"/>
    <n v="250"/>
  </r>
  <r>
    <x v="0"/>
    <s v="Jill Zink "/>
    <s v="IN"/>
    <x v="1"/>
    <s v="INZBF-0513"/>
    <x v="105"/>
    <s v="TR"/>
    <s v="GOATS UNLIMITED 4505"/>
    <s v="HOOSIER HOLLY"/>
    <d v="2026-01-31T00:00:00"/>
    <d v="2026-05-22T00:00:00"/>
    <n v="62.2"/>
    <n v="60.4"/>
    <n v="62.6"/>
    <n v="68"/>
    <n v="76.400000000000006"/>
    <n v="0.56036036036036041"/>
    <n v="0.46821705426356586"/>
    <n v="-0.10000000000000024"/>
    <n v="0.15714285714285733"/>
    <n v="0.38571428571428562"/>
    <x v="51"/>
    <n v="17.100000000000001"/>
    <n v="0"/>
    <n v="0"/>
    <n v="3550"/>
  </r>
  <r>
    <x v="26"/>
    <s v="Gary and Shelley Langley"/>
    <s v="IN"/>
    <x v="1"/>
    <s v="IN80018-21152"/>
    <x v="106"/>
    <s v="TR"/>
    <s v="STAY GOLD"/>
    <s v="PUMPKIN'S MOLLY"/>
    <d v="2026-01-14T00:00:00"/>
    <d v="2026-05-22T00:00:00"/>
    <n v="60.4"/>
    <n v="61"/>
    <n v="58.4"/>
    <n v="61"/>
    <n v="64.8"/>
    <n v="0.47187499999999999"/>
    <n v="0.4178082191780822"/>
    <n v="3.3333333333333409E-2"/>
    <n v="-0.1857142857142858"/>
    <n v="0.1857142857142858"/>
    <x v="3"/>
    <n v="16.8"/>
    <n v="50"/>
    <n v="0"/>
    <n v="7150"/>
  </r>
  <r>
    <x v="26"/>
    <s v="Gary and Shelley Langley"/>
    <s v="IN"/>
    <x v="1"/>
    <s v="IN80018-21153"/>
    <x v="107"/>
    <s v="TR"/>
    <s v="STAY GOLD"/>
    <s v="SUGAR BELLE"/>
    <d v="2026-01-16T00:00:00"/>
    <d v="2026-05-22T00:00:00"/>
    <n v="60.6"/>
    <n v="56.3"/>
    <n v="50.2"/>
    <n v="51.2"/>
    <n v="54.8"/>
    <n v="0.48095238095238096"/>
    <n v="0.39097222222222222"/>
    <n v="-0.23888888888888912"/>
    <n v="-0.43571428571428533"/>
    <n v="7.1428571428571425E-2"/>
    <x v="29"/>
    <n v="16.2"/>
    <n v="0"/>
    <n v="50"/>
    <n v="2450"/>
  </r>
  <r>
    <x v="27"/>
    <s v="Chad Miller "/>
    <s v="IN"/>
    <x v="1"/>
    <s v="IN434201-2601"/>
    <x v="108"/>
    <s v="TW"/>
    <s v="PENDING"/>
    <s v="ROW WARSON'S ARYA"/>
    <d v="2025-12-19T00:00:00"/>
    <d v="2026-05-22T00:00:00"/>
    <n v="65"/>
    <n v="62.5"/>
    <n v="62.8"/>
    <n v="65.599999999999994"/>
    <n v="74"/>
    <n v="0.42207792207792205"/>
    <n v="0.36337209302325579"/>
    <n v="-0.1388888888888889"/>
    <n v="2.1428571428571224E-2"/>
    <n v="0.19999999999999979"/>
    <x v="51"/>
    <n v="17.5"/>
    <n v="350"/>
    <n v="0"/>
    <n v="2250"/>
  </r>
  <r>
    <x v="27"/>
    <s v="Chad Miller "/>
    <s v="IN"/>
    <x v="1"/>
    <s v="IN434201-2602"/>
    <x v="109"/>
    <s v="TW"/>
    <s v="PENDING"/>
    <s v="ROW WARSON'S ARYA"/>
    <d v="2025-12-19T00:00:00"/>
    <d v="2026-05-22T00:00:00"/>
    <n v="55.6"/>
    <n v="55.599999999999994"/>
    <n v="55.2"/>
    <n v="56"/>
    <n v="62.4"/>
    <n v="0.36103896103896105"/>
    <n v="0.32325581395348835"/>
    <n v="-3.9474596431116675E-16"/>
    <n v="-2.8571428571427963E-2"/>
    <n v="5.714285714285694E-2"/>
    <x v="68"/>
    <n v="16.899999999999999"/>
    <n v="50"/>
    <n v="0"/>
    <n v="900"/>
  </r>
  <r>
    <x v="27"/>
    <s v="Chad Miller "/>
    <s v="IN"/>
    <x v="1"/>
    <s v="IN434201-2603"/>
    <x v="110"/>
    <s v="TW"/>
    <s v="PENDING"/>
    <s v="MTF CHARLIE'S RYLEE"/>
    <d v="2026-01-06T00:00:00"/>
    <d v="2026-05-22T00:00:00"/>
    <n v="48"/>
    <n v="55.4"/>
    <n v="54.8"/>
    <n v="59.2"/>
    <n v="68.599999999999994"/>
    <n v="0.35294117647058826"/>
    <n v="0.35974025974025975"/>
    <n v="0.41111111111111104"/>
    <n v="-4.2857142857142962E-2"/>
    <n v="0.31428571428571467"/>
    <x v="69"/>
    <n v="14.8"/>
    <n v="50"/>
    <n v="0"/>
    <n v="1850"/>
  </r>
  <r>
    <x v="5"/>
    <s v="John &amp; Barbara Barnhart"/>
    <s v="OH"/>
    <x v="1"/>
    <s v="OH6176-1509"/>
    <x v="111"/>
    <s v="TW"/>
    <s v="JWBN017 NAUGHTY NICK"/>
    <s v="JWBP147"/>
    <d v="2026-01-29T00:00:00"/>
    <d v="2026-05-22T00:00:00"/>
    <n v="50.2"/>
    <n v="45.7"/>
    <n v="47.8"/>
    <n v="48.8"/>
    <n v="53.2"/>
    <n v="0.4442477876106195"/>
    <n v="0.34885496183206111"/>
    <n v="-0.25"/>
    <n v="0.14999999999999961"/>
    <n v="7.1428571428571425E-2"/>
    <x v="0"/>
    <n v="15"/>
    <n v="0"/>
    <n v="0"/>
    <n v="4150"/>
  </r>
  <r>
    <x v="5"/>
    <s v="John &amp; Barbara Barnhart"/>
    <s v="OH"/>
    <x v="1"/>
    <s v="OH6176-1368"/>
    <x v="112"/>
    <s v="TW"/>
    <s v="LLG PATRICK"/>
    <s v="JWBM312 MYSTIC"/>
    <d v="2025-12-25T00:00:00"/>
    <d v="2026-05-22T00:00:00"/>
    <n v="58.4"/>
    <n v="57.6"/>
    <n v="58.4"/>
    <n v="57.6"/>
    <n v="61.6"/>
    <n v="0.39459459459459456"/>
    <n v="0.34698795180722891"/>
    <n v="-4.4444444444444287E-2"/>
    <n v="5.714285714285694E-2"/>
    <n v="-5.714285714285694E-2"/>
    <x v="20"/>
    <n v="17.2"/>
    <n v="0"/>
    <n v="0"/>
    <n v="800"/>
  </r>
  <r>
    <x v="5"/>
    <s v="John &amp; Barbara Barnhart"/>
    <s v="OH"/>
    <x v="1"/>
    <s v="OH6176-1367"/>
    <x v="113"/>
    <s v="TW"/>
    <s v="LLG PATRICK"/>
    <s v="JWBM312 MYSTIC"/>
    <d v="2025-12-25T00:00:00"/>
    <d v="2026-05-22T00:00:00"/>
    <n v="65.400000000000006"/>
    <n v="63.1"/>
    <n v="65.400000000000006"/>
    <n v="71.8"/>
    <n v="77.599999999999994"/>
    <n v="0.44189189189189193"/>
    <n v="0.38012048192771086"/>
    <n v="-0.12777777777777802"/>
    <n v="0.16428571428571459"/>
    <n v="0.45714285714285652"/>
    <x v="54"/>
    <n v="17"/>
    <n v="0"/>
    <n v="0"/>
    <n v="300"/>
  </r>
  <r>
    <x v="28"/>
    <s v="Kurt and Elizabeth Wood"/>
    <s v="IN"/>
    <x v="1"/>
    <s v="INGPKG-0139"/>
    <x v="114"/>
    <s v="TW"/>
    <s v="N24M0868TMK8"/>
    <s v="N22F0714GOT3"/>
    <d v="2025-01-11T00:00:00"/>
    <d v="2026-05-22T00:00:00"/>
    <n v="84"/>
    <n v="81.7"/>
    <n v="76.2"/>
    <n v="72.400000000000006"/>
    <n v="79"/>
    <n v="0.16935483870967741"/>
    <n v="0.15894941634241247"/>
    <n v="-0.12777777777777763"/>
    <n v="-0.39285714285714285"/>
    <n v="-0.27142857142857124"/>
    <x v="5"/>
    <n v="19"/>
    <n v="50"/>
    <n v="0"/>
    <n v="750"/>
  </r>
  <r>
    <x v="28"/>
    <s v="Kurt and Elizabeth Wood"/>
    <s v="IN"/>
    <x v="1"/>
    <s v="INGPKG-0151"/>
    <x v="115"/>
    <s v="TW"/>
    <s v="N20M0020MYS2"/>
    <s v="N24F0537SQF2"/>
    <d v="2025-01-21T00:00:00"/>
    <d v="2026-05-22T00:00:00"/>
    <n v="64"/>
    <n v="64.900000000000006"/>
    <n v="60"/>
    <n v="64"/>
    <n v="67.2"/>
    <n v="0.13168724279835392"/>
    <n v="0.12876984126984128"/>
    <n v="5.0000000000000315E-2"/>
    <n v="-0.35000000000000042"/>
    <n v="0.2857142857142857"/>
    <x v="26"/>
    <n v="18"/>
    <n v="0"/>
    <n v="50"/>
    <n v="1150"/>
  </r>
  <r>
    <x v="6"/>
    <s v="Patt Larr"/>
    <s v="IN"/>
    <x v="1"/>
    <s v="IN72009-S604"/>
    <x v="116"/>
    <s v="TW"/>
    <s v="PENDING"/>
    <n v="868"/>
    <d v="2026-01-28T00:00:00"/>
    <d v="2026-05-22T00:00:00"/>
    <n v="71.2"/>
    <n v="71.3"/>
    <n v="66.2"/>
    <n v="66.599999999999994"/>
    <n v="71.400000000000006"/>
    <n v="0.62456140350877198"/>
    <n v="0.54015151515151516"/>
    <n v="5.55555555555524E-3"/>
    <n v="-0.36428571428571388"/>
    <n v="2.8571428571427963E-2"/>
    <x v="70"/>
    <n v="17.399999999999999"/>
    <n v="150"/>
    <n v="0"/>
    <n v="850"/>
  </r>
  <r>
    <x v="6"/>
    <s v="Patt Larr"/>
    <s v="IN"/>
    <x v="1"/>
    <s v="IN72009-S607"/>
    <x v="117"/>
    <s v="TW"/>
    <s v="PENDING"/>
    <n v="868"/>
    <d v="2026-01-28T00:00:00"/>
    <d v="2026-05-22T00:00:00"/>
    <n v="65.2"/>
    <n v="70.300000000000011"/>
    <n v="68"/>
    <n v="71.2"/>
    <n v="75.599999999999994"/>
    <n v="0.57192982456140351"/>
    <n v="0.5325757575757577"/>
    <n v="0.28333333333333383"/>
    <n v="-0.16428571428571509"/>
    <n v="0.22857142857142879"/>
    <x v="71"/>
    <n v="18"/>
    <n v="550"/>
    <n v="150"/>
    <n v="350"/>
  </r>
  <r>
    <x v="29"/>
    <s v="Jamie Miles"/>
    <s v="NC"/>
    <x v="1"/>
    <s v="NC0057-0079"/>
    <x v="118"/>
    <s v="TW"/>
    <s v="N23M0152SSFK8"/>
    <s v="N240280SMK0"/>
    <d v="2025-12-27T00:00:00"/>
    <d v="2026-05-22T00:00:00"/>
    <n v="45.8"/>
    <n v="55"/>
    <n v="55.6"/>
    <n v="54.2"/>
    <n v="58.8"/>
    <n v="0.31369863013698629"/>
    <n v="0.33536585365853661"/>
    <n v="0.51111111111111129"/>
    <n v="4.2857142857142962E-2"/>
    <n v="-9.9999999999999895E-2"/>
    <x v="30"/>
    <n v="16.899999999999999"/>
    <n v="850"/>
    <n v="0"/>
    <n v="750"/>
  </r>
  <r>
    <x v="29"/>
    <s v="Jamie Miles"/>
    <s v="NC"/>
    <x v="1"/>
    <s v="NC0057-0092"/>
    <x v="119"/>
    <s v="TW"/>
    <s v="N23M0941GOT4"/>
    <s v="N18F0213MWS5"/>
    <d v="2026-01-06T00:00:00"/>
    <d v="2026-05-22T00:00:00"/>
    <n v="62.6"/>
    <n v="73.300000000000011"/>
    <n v="73.8"/>
    <n v="76.400000000000006"/>
    <n v="82"/>
    <n v="0.46029411764705885"/>
    <n v="0.47597402597402605"/>
    <n v="0.594444444444445"/>
    <n v="3.5714285714284699E-2"/>
    <n v="0.18571428571428633"/>
    <x v="15"/>
    <n v="18.100000000000001"/>
    <n v="550"/>
    <n v="0"/>
    <n v="950"/>
  </r>
  <r>
    <x v="7"/>
    <s v="James Thompson"/>
    <s v="GA"/>
    <x v="1"/>
    <s v="GA1964-602"/>
    <x v="120"/>
    <s v="TW"/>
    <s v="PENDING"/>
    <s v="PENDING"/>
    <d v="2026-01-18T00:00:00"/>
    <d v="2026-05-22T00:00:00"/>
    <n v="55.8"/>
    <n v="60.8"/>
    <n v="61.6"/>
    <n v="62.2"/>
    <n v="68.400000000000006"/>
    <n v="0.44999999999999996"/>
    <n v="0.42816901408450703"/>
    <n v="0.27777777777777779"/>
    <n v="5.7142857142857446E-2"/>
    <n v="4.2857142857142962E-2"/>
    <x v="57"/>
    <n v="16.399999999999999"/>
    <n v="300"/>
    <n v="0"/>
    <n v="2200"/>
  </r>
  <r>
    <x v="7"/>
    <s v="James Thompson"/>
    <s v="GA"/>
    <x v="1"/>
    <s v="GA1964-601"/>
    <x v="121"/>
    <s v="S"/>
    <s v="PENDING"/>
    <s v="PENDING"/>
    <d v="2026-01-19T00:00:00"/>
    <d v="2026-05-22T00:00:00"/>
    <n v="60.8"/>
    <n v="66.400000000000006"/>
    <n v="70.599999999999994"/>
    <n v="72.599999999999994"/>
    <n v="73.8"/>
    <n v="0.49430894308943085"/>
    <n v="0.47092198581560285"/>
    <n v="0.31111111111111156"/>
    <n v="0.29999999999999921"/>
    <n v="0.14285714285714285"/>
    <x v="9"/>
    <n v="17.399999999999999"/>
    <n v="0"/>
    <n v="0"/>
    <n v="600"/>
  </r>
  <r>
    <x v="7"/>
    <s v="James Thompson"/>
    <s v="GA"/>
    <x v="1"/>
    <s v="GA1964-604"/>
    <x v="122"/>
    <s v="TR"/>
    <s v="PENDING"/>
    <s v="PENDING"/>
    <d v="2026-01-20T00:00:00"/>
    <d v="2026-05-22T00:00:00"/>
    <n v="64.8"/>
    <n v="72"/>
    <n v="71.599999999999994"/>
    <n v="75.400000000000006"/>
    <n v="83.8"/>
    <n v="0.5311475409836065"/>
    <n v="0.51428571428571423"/>
    <n v="0.40000000000000013"/>
    <n v="-2.8571428571428976E-2"/>
    <n v="0.27142857142857224"/>
    <x v="72"/>
    <n v="17.5"/>
    <n v="50"/>
    <n v="0"/>
    <n v="200"/>
  </r>
  <r>
    <x v="7"/>
    <s v="James Thompson"/>
    <s v="GA"/>
    <x v="1"/>
    <s v="GA1964-603"/>
    <x v="123"/>
    <s v="TW"/>
    <s v="PENDING"/>
    <s v="PENDING"/>
    <d v="2026-01-20T00:00:00"/>
    <d v="2026-05-22T00:00:00"/>
    <n v="55.6"/>
    <n v="64.3"/>
    <n v="69.400000000000006"/>
    <n v="73.2"/>
    <n v="75.8"/>
    <n v="0.45573770491803278"/>
    <n v="0.45928571428571424"/>
    <n v="0.48333333333333311"/>
    <n v="0.36428571428571488"/>
    <n v="0.27142857142857124"/>
    <x v="43"/>
    <n v="17.899999999999999"/>
    <n v="150"/>
    <n v="0"/>
    <n v="250"/>
  </r>
  <r>
    <x v="7"/>
    <s v="James Thompson"/>
    <s v="GA"/>
    <x v="1"/>
    <s v="GA1964-332"/>
    <x v="124"/>
    <s v="TW"/>
    <s v="PENDING"/>
    <s v="PENDING"/>
    <d v="2026-01-11T00:00:00"/>
    <d v="2026-05-22T00:00:00"/>
    <n v="69.599999999999994"/>
    <n v="71.900000000000006"/>
    <n v="71.2"/>
    <n v="73.8"/>
    <n v="75.8"/>
    <n v="0.5312977099236641"/>
    <n v="0.48255033557046983"/>
    <n v="0.12777777777777841"/>
    <n v="-5.0000000000000204E-2"/>
    <n v="0.1857142857142853"/>
    <x v="28"/>
    <n v="17.7"/>
    <n v="0"/>
    <n v="0"/>
    <n v="200"/>
  </r>
  <r>
    <x v="7"/>
    <s v="James Thompson"/>
    <s v="GA"/>
    <x v="1"/>
    <s v="GA1964-231"/>
    <x v="125"/>
    <s v="TW"/>
    <s v="PENDING"/>
    <s v="PENDING"/>
    <d v="2026-01-17T00:00:00"/>
    <d v="2026-05-22T00:00:00"/>
    <n v="67.400000000000006"/>
    <n v="69.400000000000006"/>
    <n v="69.400000000000006"/>
    <n v="72.400000000000006"/>
    <n v="74.400000000000006"/>
    <n v="0.53920000000000001"/>
    <n v="0.48531468531468536"/>
    <n v="0.1111111111111111"/>
    <n v="0"/>
    <n v="0.21428571428571427"/>
    <x v="28"/>
    <n v="18.100000000000001"/>
    <n v="0"/>
    <n v="0"/>
    <n v="600"/>
  </r>
  <r>
    <x v="30"/>
    <s v="Gage Thornton"/>
    <s v="GA"/>
    <x v="1"/>
    <s v="GA3052-0109"/>
    <x v="126"/>
    <s v="TW"/>
    <s v="N24M1394GOT1"/>
    <s v="N21F0109PPK3"/>
    <d v="2025-12-22T00:00:00"/>
    <d v="2026-05-22T00:00:00"/>
    <n v="60.2"/>
    <n v="63.2"/>
    <n v="59.6"/>
    <n v="60"/>
    <n v="64.599999999999994"/>
    <n v="0.39867549668874175"/>
    <n v="0.37396449704142015"/>
    <n v="0.16666666666666666"/>
    <n v="-0.25714285714285723"/>
    <n v="2.857142857142847E-2"/>
    <x v="30"/>
    <n v="15.5"/>
    <n v="500"/>
    <n v="100"/>
    <n v="1000"/>
  </r>
  <r>
    <x v="30"/>
    <s v="Gage Thornton"/>
    <s v="GA"/>
    <x v="1"/>
    <s v="GA3052-0125"/>
    <x v="127"/>
    <s v="S"/>
    <s v="PENDING"/>
    <s v="PENDING"/>
    <d v="2025-12-30T00:00:00"/>
    <d v="2026-05-22T00:00:00"/>
    <n v="48.6"/>
    <n v="55.5"/>
    <n v="54.6"/>
    <n v="56.4"/>
    <n v="62.6"/>
    <n v="0.33986013986013985"/>
    <n v="0.34472049689440992"/>
    <n v="0.38333333333333325"/>
    <n v="-6.4285714285714182E-2"/>
    <n v="0.12857142857142836"/>
    <x v="57"/>
    <n v="16.399999999999999"/>
    <n v="200"/>
    <n v="0"/>
    <n v="1050"/>
  </r>
  <r>
    <x v="31"/>
    <s v="Darryl Byrd"/>
    <s v="MS"/>
    <x v="1"/>
    <s v="MS3157-0293"/>
    <x v="128"/>
    <s v="TW"/>
    <s v="N22M06626GSK7"/>
    <s v="N23F2361KDJ0"/>
    <d v="2026-01-08T00:00:00"/>
    <d v="2026-05-22T00:00:00"/>
    <n v="48.4"/>
    <n v="47"/>
    <m/>
    <m/>
    <m/>
    <n v="0.36119402985074628"/>
    <n v="0.30921052631578949"/>
    <n v="-7.7777777777777696E-2"/>
    <s v="."/>
    <s v="."/>
    <x v="61"/>
    <n v="15.6"/>
    <n v="2100"/>
    <n v="0"/>
    <s v="."/>
  </r>
  <r>
    <x v="31"/>
    <s v="Darryl Byrd"/>
    <s v="MS"/>
    <x v="1"/>
    <s v="MS3157-0294"/>
    <x v="129"/>
    <s v="TW"/>
    <s v="N22M06626GSK7"/>
    <s v="N24F0725GSK4"/>
    <d v="2026-01-12T00:00:00"/>
    <d v="2026-05-22T00:00:00"/>
    <n v="54.6"/>
    <n v="54.900000000000006"/>
    <n v="54"/>
    <n v="57.8"/>
    <n v="60.8"/>
    <n v="0.42"/>
    <n v="0.37094594594594599"/>
    <n v="1.6666666666666902E-2"/>
    <n v="-6.4285714285714696E-2"/>
    <n v="0.27142857142857124"/>
    <x v="7"/>
    <n v="16"/>
    <n v="1400"/>
    <n v="50"/>
    <s v="NS"/>
  </r>
  <r>
    <x v="32"/>
    <s v="James &amp; Ashley Mansfield"/>
    <s v="FL"/>
    <x v="1"/>
    <s v="FL602299-0274"/>
    <x v="130"/>
    <s v="TW"/>
    <s v="CRUSH"/>
    <s v="DFD"/>
    <d v="2026-01-17T00:00:00"/>
    <d v="2026-05-22T00:00:00"/>
    <n v="49.6"/>
    <n v="54.599999999999994"/>
    <n v="54.2"/>
    <n v="54.6"/>
    <n v="62.6"/>
    <n v="0.39679999999999999"/>
    <n v="0.38181818181818178"/>
    <n v="0.2777777777777774"/>
    <n v="-2.8571428571427963E-2"/>
    <n v="2.857142857142847E-2"/>
    <x v="48"/>
    <n v="16.2"/>
    <n v="200"/>
    <n v="0"/>
    <s v="NS"/>
  </r>
  <r>
    <x v="32"/>
    <s v="James &amp; Ashley Mansfield"/>
    <s v="FL"/>
    <x v="1"/>
    <s v="FL602299-2624"/>
    <x v="131"/>
    <s v="TR"/>
    <s v="MR WW"/>
    <s v="MERCEDES"/>
    <d v="2026-01-09T00:00:00"/>
    <d v="2026-05-22T00:00:00"/>
    <n v="54.6"/>
    <n v="60.1"/>
    <n v="55.8"/>
    <n v="46.8"/>
    <n v="54"/>
    <n v="0.41052631578947368"/>
    <n v="0.39801324503311258"/>
    <n v="0.30555555555555558"/>
    <n v="-0.30714285714285744"/>
    <n v="-0.6428571428571429"/>
    <x v="73"/>
    <n v="16.399999999999999"/>
    <n v="2850"/>
    <n v="50"/>
    <n v="12450"/>
  </r>
  <r>
    <x v="32"/>
    <s v="James &amp; Ashley Mansfield"/>
    <s v="FL"/>
    <x v="1"/>
    <s v="FL602299-2658"/>
    <x v="132"/>
    <s v="TW"/>
    <s v="CRUSH"/>
    <n v="44"/>
    <d v="2026-01-16T00:00:00"/>
    <d v="2026-05-22T00:00:00"/>
    <n v="54"/>
    <n v="62.4"/>
    <n v="56.8"/>
    <n v="59.2"/>
    <n v="61"/>
    <n v="0.42857142857142855"/>
    <n v="0.43333333333333335"/>
    <n v="0.46666666666666656"/>
    <n v="-0.40000000000000008"/>
    <n v="0.17142857142857185"/>
    <x v="22"/>
    <n v="16.7"/>
    <n v="100"/>
    <n v="0"/>
    <n v="0"/>
  </r>
  <r>
    <x v="32"/>
    <s v="James &amp; Ashley Mansfield"/>
    <s v="FL"/>
    <x v="1"/>
    <s v="FL602299-2615"/>
    <x v="133"/>
    <s v="TW"/>
    <s v="MR WW"/>
    <s v="POLLY"/>
    <d v="2026-01-17T00:00:00"/>
    <d v="2026-05-22T00:00:00"/>
    <n v="59"/>
    <n v="65"/>
    <n v="63.6"/>
    <n v="66"/>
    <n v="78"/>
    <n v="0.47199999999999998"/>
    <n v="0.45454545454545453"/>
    <n v="0.33333333333333331"/>
    <n v="-9.9999999999999895E-2"/>
    <n v="0.17142857142857132"/>
    <x v="74"/>
    <n v="18"/>
    <n v="2000"/>
    <n v="0"/>
    <n v="50"/>
  </r>
  <r>
    <x v="32"/>
    <s v="James &amp; Ashley Mansfield"/>
    <s v="FL"/>
    <x v="1"/>
    <s v="FL602299-2642"/>
    <x v="134"/>
    <s v="TR"/>
    <s v="CRUSH"/>
    <s v="ONYX"/>
    <d v="2026-01-13T00:00:00"/>
    <d v="2026-05-22T00:00:00"/>
    <n v="62"/>
    <n v="71.300000000000011"/>
    <n v="65.2"/>
    <n v="71.2"/>
    <n v="69.2"/>
    <n v="0.48062015503875971"/>
    <n v="0.48503401360544224"/>
    <n v="0.51666666666666727"/>
    <n v="-0.43571428571428633"/>
    <n v="0.42857142857142855"/>
    <x v="75"/>
    <n v="18.5"/>
    <n v="650"/>
    <n v="50"/>
    <n v="100"/>
  </r>
  <r>
    <x v="32"/>
    <s v="James &amp; Ashley Mansfield"/>
    <s v="FL"/>
    <x v="1"/>
    <s v="FL602299-2632"/>
    <x v="135"/>
    <s v="TW"/>
    <s v="CRUSH"/>
    <n v="2364"/>
    <d v="2026-01-13T00:00:00"/>
    <d v="2026-05-22T00:00:00"/>
    <n v="51.8"/>
    <n v="52.7"/>
    <n v="55.4"/>
    <n v="54.8"/>
    <n v="59"/>
    <n v="0.40155038759689921"/>
    <n v="0.35850340136054426"/>
    <n v="5.0000000000000315E-2"/>
    <n v="0.19285714285714256"/>
    <n v="-4.2857142857142962E-2"/>
    <x v="44"/>
    <n v="16.5"/>
    <n v="3800"/>
    <n v="0"/>
    <n v="0"/>
  </r>
  <r>
    <x v="32"/>
    <s v="James &amp; Ashley Mansfield"/>
    <s v="FL"/>
    <x v="1"/>
    <s v="FL602299-2637"/>
    <x v="136"/>
    <s v="TW"/>
    <s v="CRUSH"/>
    <s v="KRYSTAL"/>
    <d v="2026-01-13T00:00:00"/>
    <d v="2026-05-22T00:00:00"/>
    <n v="68"/>
    <n v="68.3"/>
    <n v="54"/>
    <m/>
    <m/>
    <n v="0.52713178294573648"/>
    <n v="0.46462585034013604"/>
    <n v="1.666666666666651E-2"/>
    <s v="."/>
    <s v="."/>
    <x v="40"/>
    <n v="18.7"/>
    <n v="700"/>
    <n v="0"/>
    <s v="."/>
  </r>
  <r>
    <x v="32"/>
    <s v="James &amp; Ashley Mansfield"/>
    <s v="FL"/>
    <x v="1"/>
    <s v="FL602299-2633"/>
    <x v="137"/>
    <s v="TW"/>
    <s v="CRUSH"/>
    <n v="2364"/>
    <d v="2026-01-13T00:00:00"/>
    <d v="2026-05-22T00:00:00"/>
    <n v="56.8"/>
    <n v="64.2"/>
    <n v="60.2"/>
    <n v="59.6"/>
    <n v="63.4"/>
    <n v="0.44031007751937984"/>
    <n v="0.43673469387755104"/>
    <n v="0.41111111111111143"/>
    <n v="-0.2857142857142857"/>
    <n v="-4.2857142857142962E-2"/>
    <x v="3"/>
    <n v="17.399999999999999"/>
    <n v="200"/>
    <n v="0"/>
    <n v="500"/>
  </r>
  <r>
    <x v="33"/>
    <s v="Mark Sweitzer "/>
    <s v="PA"/>
    <x v="1"/>
    <s v="PA5292-0962"/>
    <x v="138"/>
    <s v="QU"/>
    <s v="N24M2426BMK6"/>
    <s v="N19F0903CHG9"/>
    <d v="2026-01-11T00:00:00"/>
    <d v="2026-05-22T00:00:00"/>
    <n v="52.2"/>
    <n v="53.4"/>
    <n v="56.6"/>
    <n v="58.6"/>
    <n v="67.8"/>
    <n v="0.3984732824427481"/>
    <n v="0.35838926174496644"/>
    <n v="6.666666666666643E-2"/>
    <n v="0.22857142857142879"/>
    <n v="0.14285714285714285"/>
    <x v="76"/>
    <n v="16.399999999999999"/>
    <n v="250"/>
    <n v="0"/>
    <n v="250"/>
  </r>
  <r>
    <x v="33"/>
    <s v="Mark Sweitzer "/>
    <s v="PA"/>
    <x v="1"/>
    <s v="PA5292-0829"/>
    <x v="139"/>
    <s v="TR"/>
    <s v="N24M2426BMK6"/>
    <s v="N21F0467GOT0"/>
    <d v="2026-01-13T00:00:00"/>
    <d v="2026-05-22T00:00:00"/>
    <n v="46.8"/>
    <n v="49.400000000000006"/>
    <n v="50.6"/>
    <n v="53.8"/>
    <n v="56"/>
    <n v="0.36279069767441857"/>
    <n v="0.33605442176870753"/>
    <n v="0.14444444444444493"/>
    <n v="8.571428571428541E-2"/>
    <n v="0.22857142857142826"/>
    <x v="8"/>
    <n v="16.100000000000001"/>
    <n v="0"/>
    <n v="0"/>
    <n v="150"/>
  </r>
  <r>
    <x v="33"/>
    <s v="Mark Sweitzer "/>
    <s v="PA"/>
    <x v="1"/>
    <s v="PA5292-0830"/>
    <x v="140"/>
    <s v="TW"/>
    <s v="N24M2426BMK6"/>
    <s v="N22F0365TMK0"/>
    <d v="2026-01-15T00:00:00"/>
    <d v="2026-05-22T00:00:00"/>
    <n v="47.8"/>
    <n v="52.5"/>
    <n v="52.8"/>
    <n v="56.2"/>
    <n v="63.6"/>
    <n v="0.37637795275590546"/>
    <n v="0.36206896551724138"/>
    <n v="0.26111111111111129"/>
    <n v="2.1428571428571224E-2"/>
    <n v="0.24285714285714327"/>
    <x v="50"/>
    <n v="15.5"/>
    <n v="450"/>
    <n v="50"/>
    <n v="150"/>
  </r>
  <r>
    <x v="33"/>
    <s v="Mark Sweitzer "/>
    <s v="PA"/>
    <x v="1"/>
    <s v="PA5292-0827"/>
    <x v="141"/>
    <s v="S"/>
    <s v="N24M2427MRG0"/>
    <s v="N24F0546TMK9"/>
    <d v="2026-01-11T00:00:00"/>
    <d v="2026-05-22T00:00:00"/>
    <n v="49.2"/>
    <n v="58"/>
    <n v="63.2"/>
    <n v="65.2"/>
    <n v="80.599999999999994"/>
    <n v="0.37557251908396949"/>
    <n v="0.38926174496644295"/>
    <n v="0.48888888888888871"/>
    <n v="0.37142857142857161"/>
    <n v="0.14285714285714285"/>
    <x v="77"/>
    <n v="16.2"/>
    <n v="100"/>
    <n v="0"/>
    <n v="200"/>
  </r>
  <r>
    <x v="34"/>
    <s v="Terry Sweitzer"/>
    <s v="PA"/>
    <x v="1"/>
    <s v="PA13206-0097"/>
    <x v="142"/>
    <s v="TW"/>
    <s v="N21M0099WAC9"/>
    <s v="N21F0002TLS2"/>
    <d v="2025-12-23T00:00:00"/>
    <d v="2026-05-22T00:00:00"/>
    <n v="63.6"/>
    <n v="69.7"/>
    <n v="71.2"/>
    <n v="78.599999999999994"/>
    <n v="83.6"/>
    <n v="0.42399999999999999"/>
    <n v="0.41488095238095241"/>
    <n v="0.33888888888888896"/>
    <n v="0.10714285714285714"/>
    <n v="0.52857142857142791"/>
    <x v="55"/>
    <n v="17.899999999999999"/>
    <n v="100"/>
    <n v="0"/>
    <n v="150"/>
  </r>
  <r>
    <x v="34"/>
    <s v="Terry Sweitzer"/>
    <s v="PA"/>
    <x v="1"/>
    <s v="PA13206-0096"/>
    <x v="143"/>
    <s v="TW"/>
    <s v="N23M0125TLS4"/>
    <s v="N24F2414MRG7"/>
    <d v="2025-12-22T00:00:00"/>
    <d v="2026-05-22T00:00:00"/>
    <n v="72.400000000000006"/>
    <n v="75.8"/>
    <n v="71"/>
    <n v="77.599999999999994"/>
    <n v="83.8"/>
    <n v="0.47947019867549673"/>
    <n v="0.4485207100591716"/>
    <n v="0.18888888888888841"/>
    <n v="-0.34285714285714264"/>
    <n v="0.47142857142857103"/>
    <x v="57"/>
    <n v="18.399999999999999"/>
    <n v="250"/>
    <n v="50"/>
    <n v="450"/>
  </r>
  <r>
    <x v="34"/>
    <s v="Terry Sweitzer"/>
    <s v="PA"/>
    <x v="1"/>
    <s v="PA13206-0095"/>
    <x v="144"/>
    <s v="TW"/>
    <s v="N21M0099WAC9"/>
    <s v="N21F0311RHK8"/>
    <d v="2025-12-22T00:00:00"/>
    <d v="2026-05-22T00:00:00"/>
    <n v="64"/>
    <n v="68.2"/>
    <n v="66.599999999999994"/>
    <n v="69"/>
    <n v="78"/>
    <n v="0.42384105960264901"/>
    <n v="0.40355029585798818"/>
    <n v="0.2333333333333335"/>
    <n v="-0.11428571428571489"/>
    <n v="0.17142857142857185"/>
    <x v="78"/>
    <n v="17.399999999999999"/>
    <n v="1050"/>
    <n v="250"/>
    <n v="400"/>
  </r>
  <r>
    <x v="10"/>
    <s v="Matt and Dave Peters "/>
    <s v="NC"/>
    <x v="1"/>
    <s v="NC0310014-2601"/>
    <x v="145"/>
    <s v="S"/>
    <s v="CROATAN"/>
    <s v="TBR-2345"/>
    <d v="2026-01-13T00:00:00"/>
    <d v="2026-05-22T00:00:00"/>
    <n v="70.599999999999994"/>
    <n v="73.3"/>
    <n v="70.599999999999994"/>
    <n v="66.400000000000006"/>
    <n v="69"/>
    <n v="0.54728682170542631"/>
    <n v="0.49863945578231289"/>
    <n v="0.15000000000000016"/>
    <n v="-0.19285714285714306"/>
    <n v="-0.29999999999999921"/>
    <x v="43"/>
    <n v="18.399999999999999"/>
    <n v="450"/>
    <n v="100"/>
    <n v="450"/>
  </r>
  <r>
    <x v="10"/>
    <s v="Matt and Dave Peters "/>
    <s v="NC"/>
    <x v="1"/>
    <s v="NC0310014-2605"/>
    <x v="146"/>
    <s v="TW"/>
    <s v="CROATAN"/>
    <s v="TBR-2104"/>
    <d v="2026-01-13T00:00:00"/>
    <d v="2026-05-22T00:00:00"/>
    <n v="63.6"/>
    <n v="66"/>
    <n v="62"/>
    <n v="62.6"/>
    <n v="59.2"/>
    <n v="0.49302325581395351"/>
    <n v="0.44897959183673469"/>
    <n v="0.13333333333333325"/>
    <n v="-0.2857142857142857"/>
    <n v="4.2857142857142962E-2"/>
    <x v="79"/>
    <n v="17.600000000000001"/>
    <n v="400"/>
    <n v="0"/>
    <n v="600"/>
  </r>
  <r>
    <x v="10"/>
    <s v="Matt and Dave Peters "/>
    <s v="NC"/>
    <x v="1"/>
    <s v="NC0310014-2606"/>
    <x v="147"/>
    <s v="TR"/>
    <s v="MAN AMONG BOYS"/>
    <s v="PBG-1971"/>
    <d v="2026-01-13T00:00:00"/>
    <d v="2026-05-22T00:00:00"/>
    <n v="57.4"/>
    <n v="65.3"/>
    <n v="68"/>
    <n v="69.8"/>
    <n v="71.2"/>
    <n v="0.4449612403100775"/>
    <n v="0.44421768707482989"/>
    <n v="0.43888888888888883"/>
    <n v="0.19285714285714306"/>
    <n v="0.12857142857142836"/>
    <x v="80"/>
    <n v="16.7"/>
    <n v="400"/>
    <n v="0"/>
    <n v="300"/>
  </r>
  <r>
    <x v="10"/>
    <s v="Matt and Dave Peters "/>
    <s v="NC"/>
    <x v="1"/>
    <s v="NC0310014-2629"/>
    <x v="148"/>
    <s v="TW"/>
    <s v="CROATAN"/>
    <s v="TBR-2414"/>
    <d v="2026-01-16T00:00:00"/>
    <d v="2026-05-22T00:00:00"/>
    <n v="69.2"/>
    <n v="76.599999999999994"/>
    <n v="74.2"/>
    <n v="77.599999999999994"/>
    <n v="84.6"/>
    <n v="0.54920634920634925"/>
    <n v="0.53194444444444444"/>
    <n v="0.41111111111111065"/>
    <n v="-0.17142857142857082"/>
    <n v="0.24285714285714224"/>
    <x v="31"/>
    <n v="17.5"/>
    <n v="250"/>
    <n v="0"/>
    <n v="800"/>
  </r>
  <r>
    <x v="10"/>
    <s v="Matt and Dave Peters "/>
    <s v="NC"/>
    <x v="1"/>
    <s v="NC0310014-2604"/>
    <x v="149"/>
    <s v="TW"/>
    <s v="CROATAN"/>
    <s v="TBR-2104"/>
    <d v="2026-01-13T00:00:00"/>
    <d v="2026-05-22T00:00:00"/>
    <n v="63.6"/>
    <n v="63.6"/>
    <n v="53"/>
    <n v="55.4"/>
    <n v="55"/>
    <n v="0.49302325581395351"/>
    <n v="0.43265306122448982"/>
    <n v="0"/>
    <n v="-0.75714285714285723"/>
    <n v="0.17142857142857132"/>
    <x v="2"/>
    <n v="16.899999999999999"/>
    <n v="450"/>
    <n v="0"/>
    <n v="400"/>
  </r>
  <r>
    <x v="35"/>
    <s v="Michael and Karen Willis"/>
    <s v="TN"/>
    <x v="1"/>
    <s v="TN015994-102"/>
    <x v="150"/>
    <s v="TW"/>
    <s v="SFFL-0286"/>
    <s v="EAV TOP GUN'S JASMINE"/>
    <d v="2026-01-08T00:00:00"/>
    <d v="2026-05-22T00:00:00"/>
    <n v="51.4"/>
    <n v="56.2"/>
    <n v="49.2"/>
    <n v="52"/>
    <n v="52"/>
    <n v="0.38358208955223877"/>
    <n v="0.3697368421052632"/>
    <n v="0.26666666666666689"/>
    <n v="-0.5"/>
    <n v="0.19999999999999979"/>
    <x v="61"/>
    <n v="16.8"/>
    <n v="0"/>
    <n v="0"/>
    <n v="200"/>
  </r>
  <r>
    <x v="35"/>
    <s v="Michael and Karen Willis"/>
    <s v="TN"/>
    <x v="1"/>
    <s v="TN015994-104"/>
    <x v="151"/>
    <s v="TW"/>
    <s v="SFFL-0286"/>
    <s v="ALA MISS 569"/>
    <d v="2026-01-25T00:00:00"/>
    <d v="2026-05-22T00:00:00"/>
    <n v="50.4"/>
    <n v="52"/>
    <n v="52.2"/>
    <n v="56"/>
    <n v="63.2"/>
    <n v="0.43076923076923074"/>
    <n v="0.38518518518518519"/>
    <n v="8.8888888888888962E-2"/>
    <n v="1.4285714285714488E-2"/>
    <n v="0.27142857142857124"/>
    <x v="73"/>
    <n v="15.1"/>
    <n v="0"/>
    <n v="0"/>
    <n v="650"/>
  </r>
  <r>
    <x v="36"/>
    <s v="Walter Head"/>
    <s v="KY"/>
    <x v="1"/>
    <s v="KY11287-2601"/>
    <x v="152"/>
    <m/>
    <s v="RAI THOR"/>
    <s v="GSK EDEN 725"/>
    <d v="2026-01-19T00:00:00"/>
    <d v="2026-05-22T00:00:00"/>
    <n v="56.6"/>
    <n v="57.3"/>
    <n v="57.2"/>
    <n v="59"/>
    <n v="61.8"/>
    <n v="0.4601626016260163"/>
    <n v="0.40638297872340423"/>
    <n v="3.8888888888888654E-2"/>
    <n v="-7.1428571428567367E-3"/>
    <n v="0.12857142857142836"/>
    <x v="81"/>
    <n v="16.5"/>
    <n v="150"/>
    <n v="50"/>
    <n v="1000"/>
  </r>
  <r>
    <x v="11"/>
    <s v="Rachael Coggins "/>
    <s v="TX"/>
    <x v="1"/>
    <s v="TX26849-S007"/>
    <x v="153"/>
    <s v="S"/>
    <s v="PBG HOOSIER BODYGUARD"/>
    <s v="PBG HOMEBREW'S 2432"/>
    <d v="2025-12-17T00:00:00"/>
    <d v="2026-05-22T00:00:00"/>
    <n v="71.8"/>
    <n v="74.199999999999989"/>
    <n v="72.8"/>
    <n v="72.2"/>
    <n v="78"/>
    <n v="0.46025641025641023"/>
    <n v="0.42643678160919535"/>
    <n v="0.13333333333333286"/>
    <n v="-9.9999999999999395E-2"/>
    <n v="-4.2857142857142448E-2"/>
    <x v="54"/>
    <n v="17.7"/>
    <n v="0"/>
    <n v="0"/>
    <n v="800"/>
  </r>
  <r>
    <x v="11"/>
    <s v="Rachael Coggins "/>
    <s v="TX"/>
    <x v="1"/>
    <s v="TX26849-S008"/>
    <x v="154"/>
    <s v="TW"/>
    <s v="GOT WOODY G"/>
    <s v="TWO HOLIDAY"/>
    <d v="2026-01-08T00:00:00"/>
    <d v="2026-05-22T00:00:00"/>
    <n v="56"/>
    <n v="59.2"/>
    <n v="63.8"/>
    <n v="67.400000000000006"/>
    <n v="71"/>
    <n v="0.41791044776119401"/>
    <n v="0.38947368421052636"/>
    <n v="0.17777777777777792"/>
    <n v="0.32857142857142818"/>
    <n v="0.25714285714285773"/>
    <x v="29"/>
    <n v="17"/>
    <n v="150"/>
    <n v="0"/>
    <n v="1850"/>
  </r>
  <r>
    <x v="11"/>
    <s v="Rachael Coggins "/>
    <s v="TX"/>
    <x v="1"/>
    <s v="TX26849-S010"/>
    <x v="155"/>
    <s v="TW"/>
    <s v="GOT WOODY G"/>
    <s v="TWO SPECIAL VELVET"/>
    <d v="2026-01-10T00:00:00"/>
    <d v="2026-05-22T00:00:00"/>
    <n v="49.6"/>
    <n v="54.7"/>
    <n v="53.2"/>
    <n v="56.6"/>
    <n v="62"/>
    <n v="0.37575757575757579"/>
    <n v="0.36466666666666669"/>
    <n v="0.28333333333333344"/>
    <n v="-0.10714285714285714"/>
    <n v="0.24285714285714274"/>
    <x v="56"/>
    <n v="15.8"/>
    <n v="0"/>
    <n v="0"/>
    <n v="1700"/>
  </r>
  <r>
    <x v="11"/>
    <s v="Rachael Coggins "/>
    <s v="TX"/>
    <x v="1"/>
    <s v="TX26849-S023"/>
    <x v="156"/>
    <s v="S"/>
    <s v="TNT RAIZ'N KANE"/>
    <s v="PBG HOOSIER BUMPKIN"/>
    <d v="2026-01-31T00:00:00"/>
    <d v="2026-05-22T00:00:00"/>
    <n v="55.8"/>
    <n v="61.2"/>
    <n v="52.6"/>
    <n v="52.8"/>
    <n v="57.6"/>
    <n v="0.50270270270270268"/>
    <n v="0.47441860465116281"/>
    <n v="0.30000000000000032"/>
    <n v="-0.61428571428571443"/>
    <n v="1.4285714285713982E-2"/>
    <x v="82"/>
    <n v="17.2"/>
    <n v="50"/>
    <n v="0"/>
    <n v="2150"/>
  </r>
  <r>
    <x v="11"/>
    <s v="Rachael Coggins "/>
    <s v="TX"/>
    <x v="1"/>
    <s v="TX26849-S018"/>
    <x v="157"/>
    <s v="TR"/>
    <s v="GOT WOODY G"/>
    <s v="TWO CAMO"/>
    <d v="2026-01-31T00:00:00"/>
    <d v="2026-05-22T00:00:00"/>
    <n v="43.6"/>
    <n v="46.4"/>
    <n v="45.8"/>
    <n v="51"/>
    <n v="53.8"/>
    <n v="0.39279279279279283"/>
    <n v="0.35968992248062015"/>
    <n v="0.15555555555555539"/>
    <n v="-4.2857142857142962E-2"/>
    <n v="0.37142857142857161"/>
    <x v="81"/>
    <n v="15.2"/>
    <n v="100"/>
    <n v="0"/>
    <n v="100"/>
  </r>
  <r>
    <x v="12"/>
    <s v="Dennis &amp; Darla Higgins "/>
    <s v="OK"/>
    <x v="1"/>
    <s v="OK1627-2297"/>
    <x v="158"/>
    <s v="TW"/>
    <s v="DDH MISSISSIP"/>
    <n v="286"/>
    <d v="2026-01-19T00:00:00"/>
    <d v="2026-05-22T00:00:00"/>
    <n v="52.6"/>
    <n v="55.3"/>
    <n v="57.2"/>
    <n v="61"/>
    <n v="71"/>
    <n v="0.42764227642276426"/>
    <n v="0.39219858156028364"/>
    <n v="0.14999999999999977"/>
    <n v="0.13571428571428612"/>
    <n v="0.27142857142857124"/>
    <x v="83"/>
    <n v="16.100000000000001"/>
    <n v="7500"/>
    <n v="250"/>
    <n v="1250"/>
  </r>
  <r>
    <x v="12"/>
    <s v="Dennis &amp; Darla Higgins "/>
    <s v="OK"/>
    <x v="1"/>
    <s v="OK1627-2314"/>
    <x v="159"/>
    <s v="TW"/>
    <s v="SAN LEGACY'S RINGO"/>
    <n v="2048"/>
    <d v="2026-01-20T00:00:00"/>
    <d v="2026-05-22T00:00:00"/>
    <n v="57.2"/>
    <n v="60.7"/>
    <n v="63.4"/>
    <n v="66.2"/>
    <n v="71"/>
    <n v="0.46885245901639344"/>
    <n v="0.43357142857142861"/>
    <n v="0.19444444444444445"/>
    <n v="0.19285714285714256"/>
    <n v="0.20000000000000032"/>
    <x v="52"/>
    <n v="17.5"/>
    <n v="7450"/>
    <n v="0"/>
    <n v="950"/>
  </r>
  <r>
    <x v="12"/>
    <s v="Dennis &amp; Darla Higgins "/>
    <s v="OK"/>
    <x v="1"/>
    <s v="OK1627-2245"/>
    <x v="160"/>
    <s v="TR"/>
    <s v="SAN LEGACY'S RINGO"/>
    <n v="1127"/>
    <d v="2026-01-14T00:00:00"/>
    <d v="2026-05-22T00:00:00"/>
    <n v="49.4"/>
    <n v="57.8"/>
    <n v="59.6"/>
    <n v="59"/>
    <n v="64.400000000000006"/>
    <n v="0.38593749999999999"/>
    <n v="0.39589041095890409"/>
    <n v="0.46666666666666656"/>
    <n v="0.12857142857142886"/>
    <n v="-4.2857142857142962E-2"/>
    <x v="45"/>
    <n v="16.600000000000001"/>
    <n v="1450"/>
    <n v="550"/>
    <s v="NS"/>
  </r>
  <r>
    <x v="37"/>
    <s v="Joe and Jamie Marks "/>
    <s v="NC"/>
    <x v="1"/>
    <s v="NC00954-6017"/>
    <x v="161"/>
    <s v="TW"/>
    <s v="N08M0540CGI2"/>
    <s v="N21F0130BWP0"/>
    <d v="2026-01-04T00:00:00"/>
    <d v="2026-05-22T00:00:00"/>
    <n v="66.8"/>
    <n v="72.099999999999994"/>
    <n v="69.400000000000006"/>
    <n v="71.8"/>
    <n v="77.400000000000006"/>
    <n v="0.48405797101449272"/>
    <n v="0.46217948717948715"/>
    <n v="0.29444444444444429"/>
    <n v="-0.19285714285714203"/>
    <n v="0.17142857142857082"/>
    <x v="84"/>
    <n v="18"/>
    <n v="200"/>
    <n v="0"/>
    <n v="1050"/>
  </r>
  <r>
    <x v="37"/>
    <s v="Joe and Jamie Marks "/>
    <s v="NC"/>
    <x v="1"/>
    <s v="NC00954-6027"/>
    <x v="162"/>
    <s v="TW"/>
    <s v="N08M0540CGI2"/>
    <s v="N22F2238PBG8"/>
    <d v="2026-01-05T00:00:00"/>
    <d v="2026-05-22T00:00:00"/>
    <n v="64.400000000000006"/>
    <n v="64.3"/>
    <n v="62"/>
    <n v="68.2"/>
    <n v="72.599999999999994"/>
    <n v="0.47007299270072994"/>
    <n v="0.41483870967741932"/>
    <n v="-5.5555555555560293E-3"/>
    <n v="-0.16428571428571409"/>
    <n v="0.44285714285714306"/>
    <x v="71"/>
    <n v="18"/>
    <s v="NS"/>
    <n v="0"/>
    <n v="1100"/>
  </r>
  <r>
    <x v="37"/>
    <s v="Joe and Jamie Marks "/>
    <s v="NC"/>
    <x v="1"/>
    <s v="NC00954-6070"/>
    <x v="163"/>
    <s v="TW"/>
    <s v="N24M0867CVK4"/>
    <s v="N23F0012STO8"/>
    <d v="2026-01-09T00:00:00"/>
    <d v="2026-05-22T00:00:00"/>
    <n v="72.8"/>
    <n v="75.400000000000006"/>
    <n v="75.599999999999994"/>
    <n v="80"/>
    <n v="89.2"/>
    <n v="0.5473684210526315"/>
    <n v="0.49933774834437089"/>
    <n v="0.14444444444444493"/>
    <n v="1.4285714285713473E-2"/>
    <n v="0.31428571428571467"/>
    <x v="85"/>
    <n v="19"/>
    <n v="400"/>
    <n v="0"/>
    <n v="350"/>
  </r>
  <r>
    <x v="37"/>
    <s v="Joe and Jamie Marks "/>
    <s v="NC"/>
    <x v="1"/>
    <s v="NC00954-6081"/>
    <x v="164"/>
    <s v="TW"/>
    <s v="N24M0867CVK4"/>
    <s v="N21F0317TMK2"/>
    <d v="2026-01-29T00:00:00"/>
    <d v="2026-05-22T00:00:00"/>
    <n v="61.6"/>
    <n v="66"/>
    <n v="67.2"/>
    <n v="71"/>
    <n v="76.599999999999994"/>
    <n v="0.54513274336283191"/>
    <n v="0.50381679389312972"/>
    <n v="0.24444444444444435"/>
    <n v="8.5714285714285923E-2"/>
    <n v="0.27142857142857124"/>
    <x v="15"/>
    <n v="17.2"/>
    <n v="0"/>
    <n v="0"/>
    <n v="200"/>
  </r>
  <r>
    <x v="38"/>
    <s v="Grayson Francis "/>
    <s v="OK"/>
    <x v="1"/>
    <s v="OK5088-GPF44"/>
    <x v="165"/>
    <s v="TR"/>
    <s v="PENDING"/>
    <s v="PENDING"/>
    <d v="2026-01-16T00:00:00"/>
    <d v="2026-05-22T00:00:00"/>
    <n v="59"/>
    <n v="52.7"/>
    <n v="56.4"/>
    <n v="59.2"/>
    <n v="65.400000000000006"/>
    <n v="0.46825396825396826"/>
    <n v="0.36597222222222225"/>
    <n v="-0.34999999999999987"/>
    <n v="0.26428571428571396"/>
    <n v="0.20000000000000032"/>
    <x v="57"/>
    <n v="16.7"/>
    <n v="50"/>
    <n v="550"/>
    <n v="2200"/>
  </r>
  <r>
    <x v="38"/>
    <s v="Grayson Francis "/>
    <s v="OK"/>
    <x v="1"/>
    <s v="OK5088-GPF46"/>
    <x v="166"/>
    <s v="TW"/>
    <s v="PENDING"/>
    <s v="PENDING"/>
    <d v="2026-01-16T00:00:00"/>
    <d v="2026-05-22T00:00:00"/>
    <n v="62.2"/>
    <n v="54.400000000000006"/>
    <n v="56.6"/>
    <n v="61.6"/>
    <n v="63.4"/>
    <n v="0.49365079365079367"/>
    <n v="0.37777777777777782"/>
    <n v="-0.43333333333333318"/>
    <n v="0.15714285714285683"/>
    <n v="0.35714285714285715"/>
    <x v="22"/>
    <n v="15.8"/>
    <m/>
    <n v="0"/>
    <n v="1950"/>
  </r>
  <r>
    <x v="14"/>
    <s v="Joseph Miles"/>
    <s v="AR"/>
    <x v="1"/>
    <s v="AR8394-0223"/>
    <x v="167"/>
    <s v="S"/>
    <s v="N16M0480CLP8"/>
    <s v="N21F0874PBG1"/>
    <d v="2026-01-27T00:00:00"/>
    <d v="2026-05-22T00:00:00"/>
    <n v="47"/>
    <n v="50.7"/>
    <n v="49"/>
    <n v="53.4"/>
    <n v="53.8"/>
    <n v="0.40869565217391307"/>
    <n v="0.38120300751879699"/>
    <n v="0.20555555555555571"/>
    <n v="-0.12142857142857164"/>
    <n v="0.31428571428571417"/>
    <x v="86"/>
    <n v="15.6"/>
    <n v="400"/>
    <n v="300"/>
    <n v="1200"/>
  </r>
  <r>
    <x v="14"/>
    <s v="Joseph Miles"/>
    <s v="AR"/>
    <x v="1"/>
    <s v="AR8394-0220"/>
    <x v="168"/>
    <s v="S"/>
    <s v="N16M0480CLP8"/>
    <s v="N23F0049JMI9"/>
    <d v="2026-01-26T00:00:00"/>
    <d v="2026-05-22T00:00:00"/>
    <n v="47"/>
    <n v="48.9"/>
    <n v="48.8"/>
    <n v="50.2"/>
    <n v="50.4"/>
    <n v="0.40517241379310343"/>
    <n v="0.36492537313432832"/>
    <n v="0.10555555555555547"/>
    <n v="-7.1428571428572441E-3"/>
    <n v="0.10000000000000041"/>
    <x v="60"/>
    <n v="16.7"/>
    <n v="400"/>
    <n v="250"/>
    <n v="4400"/>
  </r>
  <r>
    <x v="39"/>
    <s v="Bill and Kisa Francis "/>
    <s v="OK"/>
    <x v="1"/>
    <s v="OK5088-S014"/>
    <x v="169"/>
    <s v="TW"/>
    <s v="PENDING"/>
    <s v="PENDING"/>
    <d v="2026-01-18T00:00:00"/>
    <d v="2026-05-22T00:00:00"/>
    <n v="51.4"/>
    <n v="52.2"/>
    <n v="54.8"/>
    <n v="56.6"/>
    <n v="61.2"/>
    <n v="0.41451612903225804"/>
    <n v="0.36760563380281691"/>
    <n v="4.4444444444444682E-2"/>
    <n v="0.1857142857142853"/>
    <n v="0.12857142857142886"/>
    <x v="19"/>
    <n v="15.7"/>
    <n v="100"/>
    <n v="0"/>
    <n v="900"/>
  </r>
  <r>
    <x v="39"/>
    <s v="Bill and Kisa Francis "/>
    <s v="OK"/>
    <x v="1"/>
    <s v="OK5088-S017"/>
    <x v="170"/>
    <s v="TW"/>
    <s v="PENDING"/>
    <s v="PENDING"/>
    <d v="2026-01-18T00:00:00"/>
    <d v="2026-05-22T00:00:00"/>
    <n v="62.2"/>
    <n v="58.599999999999994"/>
    <n v="57.4"/>
    <n v="60.2"/>
    <n v="71.400000000000006"/>
    <n v="0.50161290322580643"/>
    <n v="0.41267605633802812"/>
    <n v="-0.20000000000000048"/>
    <n v="-8.571428571428541E-2"/>
    <n v="0.20000000000000032"/>
    <x v="87"/>
    <n v="17.600000000000001"/>
    <n v="0"/>
    <n v="50"/>
    <n v="200"/>
  </r>
  <r>
    <x v="39"/>
    <s v="Bill and Kisa Francis "/>
    <s v="OK"/>
    <x v="1"/>
    <s v="OK5088-S035"/>
    <x v="171"/>
    <s v="TW"/>
    <s v="PENDING"/>
    <s v="PENDING"/>
    <d v="2026-01-19T00:00:00"/>
    <d v="2026-05-22T00:00:00"/>
    <n v="60.2"/>
    <n v="65.8"/>
    <n v="63.6"/>
    <n v="66.8"/>
    <n v="73.2"/>
    <n v="0.4894308943089431"/>
    <n v="0.46666666666666667"/>
    <n v="0.31111111111111078"/>
    <n v="-0.15714285714285683"/>
    <n v="0.22857142857142826"/>
    <x v="33"/>
    <n v="17.5"/>
    <n v="0"/>
    <n v="50"/>
    <n v="350"/>
  </r>
  <r>
    <x v="39"/>
    <s v="Bill and Kisa Francis "/>
    <s v="OK"/>
    <x v="1"/>
    <s v="OK5088-S047"/>
    <x v="172"/>
    <s v="TW"/>
    <s v="PENDING"/>
    <s v="PENDING"/>
    <d v="2026-01-21T00:00:00"/>
    <d v="2026-05-22T00:00:00"/>
    <n v="67.2"/>
    <n v="76"/>
    <n v="75.599999999999994"/>
    <n v="82.4"/>
    <n v="86.8"/>
    <n v="0.55537190082644627"/>
    <n v="0.5467625899280576"/>
    <n v="0.48888888888888871"/>
    <n v="-2.8571428571428976E-2"/>
    <n v="0.48571428571428654"/>
    <x v="71"/>
    <n v="18.899999999999999"/>
    <s v="NS"/>
    <n v="150"/>
    <n v="150"/>
  </r>
  <r>
    <x v="40"/>
    <s v="Jess &amp; Janessa Smola"/>
    <s v="NE"/>
    <x v="1"/>
    <s v="NE4708-2653"/>
    <x v="173"/>
    <s v="TW"/>
    <s v="SKOK DON JULIO"/>
    <s v="DRG HONDO'S 771"/>
    <d v="2026-01-18T00:00:00"/>
    <d v="2026-05-22T00:00:00"/>
    <n v="72.2"/>
    <n v="75.7"/>
    <n v="77.2"/>
    <n v="83"/>
    <n v="86.6"/>
    <n v="0.58225806451612905"/>
    <n v="0.53309859154929584"/>
    <n v="0.19444444444444445"/>
    <n v="0.10714285714285714"/>
    <n v="0.41428571428571409"/>
    <x v="29"/>
    <n v="17"/>
    <n v="100"/>
    <n v="0"/>
    <n v="400"/>
  </r>
  <r>
    <x v="40"/>
    <s v="Jess &amp; Janessa Smola"/>
    <s v="NE"/>
    <x v="1"/>
    <s v="NE4708-2627"/>
    <x v="174"/>
    <s v="TW"/>
    <s v="SKOK DON JULIO"/>
    <s v="EAV BLUE'S MABLE 124"/>
    <d v="2026-01-17T00:00:00"/>
    <d v="2026-05-22T00:00:00"/>
    <n v="57.6"/>
    <n v="71.5"/>
    <n v="71"/>
    <n v="79.2"/>
    <n v="80"/>
    <n v="0.46079999999999999"/>
    <n v="0.5"/>
    <n v="0.77222222222222214"/>
    <n v="-3.5714285714285712E-2"/>
    <n v="0.58571428571428596"/>
    <x v="88"/>
    <n v="19"/>
    <n v="0"/>
    <n v="0"/>
    <n v="1200"/>
  </r>
  <r>
    <x v="40"/>
    <s v="Jess &amp; Janessa Smola"/>
    <s v="NE"/>
    <x v="1"/>
    <s v="NE4708-2630"/>
    <x v="175"/>
    <s v="TW"/>
    <s v="SKOK DON JULIO"/>
    <s v="MRG 2161"/>
    <d v="2026-01-18T00:00:00"/>
    <d v="2026-05-22T00:00:00"/>
    <n v="68.599999999999994"/>
    <n v="73.2"/>
    <n v="75.2"/>
    <n v="78.2"/>
    <n v="80.2"/>
    <n v="0.5532258064516129"/>
    <n v="0.51549295774647885"/>
    <n v="0.25555555555555604"/>
    <n v="0.14285714285714285"/>
    <n v="0.21428571428571427"/>
    <x v="28"/>
    <n v="19"/>
    <n v="50"/>
    <n v="0"/>
    <n v="4150"/>
  </r>
  <r>
    <x v="41"/>
    <s v="Kendall &amp; Dana Barnes "/>
    <s v="KY"/>
    <x v="1"/>
    <s v="KY5601-1005"/>
    <x v="176"/>
    <s v="TR"/>
    <s v="WAC FORT DUANE"/>
    <s v="MAC 660"/>
    <d v="2026-01-16T00:00:00"/>
    <d v="2026-05-22T00:00:00"/>
    <n v="47.2"/>
    <n v="51.3"/>
    <n v="49.8"/>
    <n v="56.4"/>
    <n v="61.4"/>
    <n v="0.3746031746031746"/>
    <n v="0.35624999999999996"/>
    <n v="0.22777777777777747"/>
    <n v="-0.10714285714285714"/>
    <n v="0.47142857142857153"/>
    <x v="55"/>
    <n v="15.7"/>
    <n v="150"/>
    <n v="200"/>
    <n v="250"/>
  </r>
  <r>
    <x v="41"/>
    <s v="Kendall &amp; Dana Barnes "/>
    <s v="KY"/>
    <x v="1"/>
    <s v="KY5601-1033"/>
    <x v="177"/>
    <s v="S"/>
    <s v="WAC FORT DUANE"/>
    <s v="MAC 630"/>
    <d v="2026-01-17T00:00:00"/>
    <d v="2026-05-22T00:00:00"/>
    <n v="50.6"/>
    <n v="56.8"/>
    <n v="57"/>
    <n v="61.6"/>
    <n v="65"/>
    <n v="0.40479999999999999"/>
    <n v="0.39720279720279716"/>
    <n v="0.34444444444444422"/>
    <n v="1.4285714285714488E-2"/>
    <n v="0.32857142857142868"/>
    <x v="35"/>
    <n v="16.8"/>
    <n v="50"/>
    <n v="0"/>
    <n v="1150"/>
  </r>
  <r>
    <x v="41"/>
    <s v="Kendall &amp; Dana Barnes "/>
    <s v="KY"/>
    <x v="1"/>
    <s v="KY5601-1045"/>
    <x v="178"/>
    <s v="TW"/>
    <s v="CVK CHINOOK WV18"/>
    <s v="CWF DELILAH"/>
    <d v="2026-01-20T00:00:00"/>
    <d v="2026-05-22T00:00:00"/>
    <n v="53.2"/>
    <n v="58.5"/>
    <n v="54"/>
    <n v="57.2"/>
    <n v="64.599999999999994"/>
    <n v="0.43606557377049182"/>
    <n v="0.41785714285714287"/>
    <n v="0.29444444444444429"/>
    <n v="-0.32142857142857145"/>
    <n v="0.22857142857142879"/>
    <x v="89"/>
    <n v="16"/>
    <n v="50"/>
    <n v="300"/>
    <n v="550"/>
  </r>
  <r>
    <x v="16"/>
    <s v="John Roller"/>
    <s v="TN"/>
    <x v="1"/>
    <s v="TNLRF-519"/>
    <x v="179"/>
    <m/>
    <n v="540"/>
    <n v="171"/>
    <d v="2026-01-28T00:00:00"/>
    <d v="2026-05-22T00:00:00"/>
    <n v="48.6"/>
    <n v="49.599999999999994"/>
    <n v="48"/>
    <n v="49.8"/>
    <n v="52.2"/>
    <n v="0.4263157894736842"/>
    <n v="0.37575757575757573"/>
    <n v="5.5555555555555164E-2"/>
    <n v="-0.11428571428571388"/>
    <n v="0.12857142857142836"/>
    <x v="90"/>
    <n v="15.7"/>
    <n v="50"/>
    <n v="100"/>
    <n v="2250"/>
  </r>
  <r>
    <x v="17"/>
    <s v="Andy Roller"/>
    <s v="TN"/>
    <x v="1"/>
    <s v="TNWPK-590"/>
    <x v="180"/>
    <s v="TW"/>
    <s v="KC"/>
    <s v="VIXEN"/>
    <d v="2026-01-13T00:00:00"/>
    <d v="2026-05-22T00:00:00"/>
    <n v="44.6"/>
    <n v="48.6"/>
    <n v="49.4"/>
    <n v="51.6"/>
    <n v="59"/>
    <n v="0.34573643410852717"/>
    <n v="0.33061224489795921"/>
    <n v="0.22222222222222221"/>
    <n v="5.714285714285694E-2"/>
    <n v="0.15714285714285733"/>
    <x v="50"/>
    <n v="15.4"/>
    <n v="100"/>
    <n v="0"/>
    <n v="750"/>
  </r>
  <r>
    <x v="20"/>
    <s v="Leslie Brown"/>
    <s v="TN"/>
    <x v="1"/>
    <s v="TNLCK0267-253"/>
    <x v="181"/>
    <m/>
    <s v="PENDING"/>
    <s v="PENDING"/>
    <d v="2026-01-13T00:00:00"/>
    <d v="2026-05-22T00:00:00"/>
    <n v="48.6"/>
    <n v="57.2"/>
    <n v="59.8"/>
    <n v="66.400000000000006"/>
    <n v="72"/>
    <n v="0.37674418604651166"/>
    <n v="0.38911564625850342"/>
    <n v="0.47777777777777786"/>
    <n v="0.1857142857142853"/>
    <n v="0.47142857142857203"/>
    <x v="15"/>
    <n v="14.8"/>
    <n v="50"/>
    <n v="0"/>
    <n v="1250"/>
  </r>
  <r>
    <x v="20"/>
    <s v="Leslie Brown"/>
    <s v="TN"/>
    <x v="1"/>
    <s v="TNLCK0267-285"/>
    <x v="182"/>
    <m/>
    <s v="PENDING"/>
    <s v="PENDING"/>
    <d v="2026-01-20T00:00:00"/>
    <d v="2026-05-22T00:00:00"/>
    <n v="41.8"/>
    <n v="49"/>
    <n v="48.8"/>
    <n v="51.4"/>
    <n v="60.8"/>
    <n v="0.34262295081967209"/>
    <n v="0.35"/>
    <n v="0.40000000000000013"/>
    <n v="-1.4285714285714488E-2"/>
    <n v="0.1857142857142858"/>
    <x v="91"/>
    <n v="15.3"/>
    <n v="250"/>
    <n v="0"/>
    <n v="900"/>
  </r>
  <r>
    <x v="20"/>
    <s v="Leslie Brown"/>
    <s v="TN"/>
    <x v="1"/>
    <s v="TNLCK0267-268"/>
    <x v="183"/>
    <m/>
    <s v="PENDING"/>
    <s v="PENDING"/>
    <d v="2026-01-16T00:00:00"/>
    <d v="2026-05-22T00:00:00"/>
    <n v="43.4"/>
    <n v="48.2"/>
    <m/>
    <m/>
    <m/>
    <n v="0.34444444444444444"/>
    <n v="0.33472222222222225"/>
    <n v="0.26666666666666689"/>
    <s v="."/>
    <s v="."/>
    <x v="40"/>
    <n v="15.4"/>
    <n v="100"/>
    <n v="0"/>
    <s v="."/>
  </r>
  <r>
    <x v="20"/>
    <s v="Leslie Brown"/>
    <s v="TN"/>
    <x v="1"/>
    <s v="TNLCK0267-302"/>
    <x v="184"/>
    <m/>
    <s v="PENDING"/>
    <s v="PENDING"/>
    <d v="2026-01-15T00:00:00"/>
    <d v="2026-05-22T00:00:00"/>
    <n v="43"/>
    <n v="45.7"/>
    <n v="48.4"/>
    <n v="51"/>
    <n v="57"/>
    <n v="0.33858267716535434"/>
    <n v="0.31517241379310346"/>
    <n v="0.15000000000000016"/>
    <n v="0.19285714285714256"/>
    <n v="0.1857142857142858"/>
    <x v="13"/>
    <n v="14.9"/>
    <n v="100"/>
    <n v="0"/>
    <n v="1250"/>
  </r>
  <r>
    <x v="20"/>
    <s v="Leslie Brown"/>
    <s v="TN"/>
    <x v="1"/>
    <s v="TNLCK0267-297"/>
    <x v="185"/>
    <m/>
    <s v="PENDING"/>
    <s v="PENDING"/>
    <d v="2026-01-20T00:00:00"/>
    <d v="2026-05-22T00:00:00"/>
    <n v="41.8"/>
    <n v="43.6"/>
    <n v="46"/>
    <n v="47"/>
    <n v="53.4"/>
    <n v="0.34262295081967209"/>
    <n v="0.31142857142857144"/>
    <n v="0.10000000000000024"/>
    <n v="0.17142857142857132"/>
    <n v="7.1428571428571425E-2"/>
    <x v="68"/>
    <n v="15.5"/>
    <n v="0"/>
    <n v="0"/>
    <n v="1050"/>
  </r>
  <r>
    <x v="20"/>
    <s v="Leslie Brown"/>
    <s v="TN"/>
    <x v="1"/>
    <s v="TNLCK0267-303"/>
    <x v="186"/>
    <m/>
    <s v="PENDING"/>
    <s v="PENDING"/>
    <d v="2026-01-16T00:00:00"/>
    <d v="2026-05-22T00:00:00"/>
    <n v="41.4"/>
    <n v="45.7"/>
    <n v="46"/>
    <n v="49"/>
    <n v="55.4"/>
    <n v="0.32857142857142857"/>
    <n v="0.31736111111111115"/>
    <n v="0.23888888888888912"/>
    <n v="2.1428571428571224E-2"/>
    <n v="0.21428571428571427"/>
    <x v="68"/>
    <n v="14.8"/>
    <n v="300"/>
    <n v="0"/>
    <n v="60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87">
  <r>
    <x v="0"/>
    <s v="Jill Zink "/>
    <s v="IN"/>
    <x v="0"/>
    <x v="0"/>
    <x v="0"/>
    <s v="S"/>
    <s v="PALADIN'S BLACK KNIGHT"/>
    <s v="ALYSSA"/>
    <d v="2026-02-10T00:00:00"/>
    <d v="2026-05-22T00:00:00"/>
    <n v="68"/>
    <n v="61.6"/>
    <n v="66"/>
    <n v="68"/>
    <n v="72.400000000000006"/>
    <n v="0.67326732673267331"/>
    <n v="0.51764705882352946"/>
    <n v="-0.35555555555555546"/>
    <n v="0.31428571428571417"/>
    <n v="0.14285714285714285"/>
    <n v="0.31428571428571467"/>
    <n v="18.600000000000001"/>
    <x v="0"/>
    <n v="0"/>
    <x v="0"/>
    <x v="0"/>
    <m/>
    <m/>
    <m/>
    <m/>
    <m/>
    <m/>
    <m/>
  </r>
  <r>
    <x v="0"/>
    <s v="Jill Zink "/>
    <s v="IN"/>
    <x v="0"/>
    <x v="1"/>
    <x v="1"/>
    <s v="TW"/>
    <s v="PENDING"/>
    <s v="RUBY"/>
    <d v="2026-02-20T00:00:00"/>
    <d v="2026-05-22T00:00:00"/>
    <n v="54.6"/>
    <n v="57.1"/>
    <n v="62.4"/>
    <n v="65.8"/>
    <n v="73.400000000000006"/>
    <n v="0.6"/>
    <n v="0.52385321100917437"/>
    <n v="0.1388888888888889"/>
    <n v="0.37857142857142839"/>
    <n v="0.24285714285714274"/>
    <n v="0.54285714285714348"/>
    <n v="17.600000000000001"/>
    <x v="1"/>
    <n v="0"/>
    <x v="1"/>
    <x v="1"/>
    <m/>
    <m/>
    <m/>
    <m/>
    <m/>
    <m/>
    <m/>
  </r>
  <r>
    <x v="0"/>
    <s v="Jill Zink "/>
    <s v="IN"/>
    <x v="0"/>
    <x v="2"/>
    <x v="2"/>
    <s v="S"/>
    <s v="GOATS UNLIMITED 2518"/>
    <s v="CARLEE"/>
    <d v="2026-02-06T00:00:00"/>
    <d v="2026-05-22T00:00:00"/>
    <n v="58"/>
    <n v="57.1"/>
    <n v="56.6"/>
    <n v="63"/>
    <n v="62.6"/>
    <n v="0.55238095238095242"/>
    <n v="0.46422764227642277"/>
    <n v="-4.999999999999992E-2"/>
    <n v="-3.5714285714285712E-2"/>
    <n v="0.45714285714285702"/>
    <n v="-2.857142857142847E-2"/>
    <n v="16.8"/>
    <x v="1"/>
    <n v="0"/>
    <x v="2"/>
    <x v="2"/>
    <m/>
    <m/>
    <m/>
    <m/>
    <m/>
    <m/>
    <m/>
  </r>
  <r>
    <x v="0"/>
    <s v="Jill Zink "/>
    <s v="IN"/>
    <x v="0"/>
    <x v="3"/>
    <x v="3"/>
    <s v="TW"/>
    <s v="GOATS UNLIMITED 4508"/>
    <s v="TESS"/>
    <d v="2026-02-04T00:00:00"/>
    <d v="2026-05-22T00:00:00"/>
    <n v="60.4"/>
    <n v="59.1"/>
    <n v="59.2"/>
    <n v="63.2"/>
    <n v="67"/>
    <n v="0.56448598130841121"/>
    <n v="0.4728"/>
    <n v="-7.2222222222222063E-2"/>
    <n v="7.1428571428572441E-3"/>
    <n v="0.2857142857142857"/>
    <n v="0.27142857142857124"/>
    <n v="18.399999999999999"/>
    <x v="1"/>
    <n v="0"/>
    <x v="3"/>
    <x v="3"/>
    <m/>
    <m/>
    <m/>
    <m/>
    <m/>
    <m/>
    <m/>
  </r>
  <r>
    <x v="0"/>
    <s v="Jill Zink "/>
    <s v="IN"/>
    <x v="0"/>
    <x v="4"/>
    <x v="4"/>
    <s v="TR"/>
    <s v="PENDING"/>
    <s v="PARONNI"/>
    <d v="2026-02-05T00:00:00"/>
    <d v="2026-05-22T00:00:00"/>
    <n v="55.4"/>
    <n v="62.5"/>
    <n v="66.400000000000006"/>
    <n v="72.400000000000006"/>
    <n v="79.2"/>
    <n v="0.52264150943396226"/>
    <n v="0.50403225806451613"/>
    <n v="0.39444444444444454"/>
    <n v="0.27857142857142897"/>
    <n v="0.42857142857142855"/>
    <n v="0.48571428571428549"/>
    <n v="16.3"/>
    <x v="2"/>
    <n v="50"/>
    <x v="4"/>
    <x v="4"/>
    <m/>
    <m/>
    <m/>
    <m/>
    <m/>
    <m/>
    <m/>
  </r>
  <r>
    <x v="0"/>
    <s v="Jill Zink "/>
    <s v="IN"/>
    <x v="0"/>
    <x v="5"/>
    <x v="5"/>
    <s v="TR"/>
    <s v="CRUSH"/>
    <s v="NW"/>
    <d v="2026-02-08T00:00:00"/>
    <d v="2026-05-22T00:00:00"/>
    <n v="63"/>
    <n v="64"/>
    <n v="64"/>
    <n v="67.2"/>
    <n v="73.8"/>
    <n v="0.61165048543689315"/>
    <n v="0.52892561983471076"/>
    <n v="5.5555555555555552E-2"/>
    <n v="0"/>
    <n v="0.22857142857142879"/>
    <n v="0.47142857142857103"/>
    <n v="17.8"/>
    <x v="1"/>
    <n v="0"/>
    <x v="5"/>
    <x v="5"/>
    <m/>
    <m/>
    <m/>
    <m/>
    <m/>
    <m/>
    <m/>
  </r>
  <r>
    <x v="0"/>
    <s v="Jill Zink "/>
    <s v="IN"/>
    <x v="0"/>
    <x v="6"/>
    <x v="6"/>
    <s v="S"/>
    <s v="PENDING"/>
    <s v="SMORE"/>
    <d v="2026-03-06T00:00:00"/>
    <d v="2026-05-22T00:00:00"/>
    <n v="46.4"/>
    <n v="51.1"/>
    <n v="52.4"/>
    <n v="59.2"/>
    <n v="68.8"/>
    <n v="0.60259740259740258"/>
    <n v="0.53789473684210531"/>
    <n v="0.26111111111111129"/>
    <n v="9.2857142857142652E-2"/>
    <n v="0.48571428571428604"/>
    <n v="0.68571428571428528"/>
    <n v="16.100000000000001"/>
    <x v="1"/>
    <n v="0"/>
    <x v="3"/>
    <x v="6"/>
    <m/>
    <m/>
    <m/>
    <m/>
    <m/>
    <m/>
    <m/>
  </r>
  <r>
    <x v="1"/>
    <s v="Brian Funkhouser"/>
    <s v="IN"/>
    <x v="0"/>
    <x v="7"/>
    <x v="7"/>
    <s v="TW"/>
    <s v="N23M0320BWP0"/>
    <s v="N22F03872ZBF0"/>
    <d v="2026-02-04T00:00:00"/>
    <d v="2026-05-22T00:00:00"/>
    <n v="65.599999999999994"/>
    <n v="63.4"/>
    <n v="62.8"/>
    <n v="63.2"/>
    <n v="66.2"/>
    <n v="0.61308411214953262"/>
    <n v="0.50719999999999998"/>
    <n v="-0.12222222222222198"/>
    <n v="-4.2857142857142962E-2"/>
    <n v="2.8571428571428976E-2"/>
    <n v="0.21428571428571427"/>
    <n v="17.5"/>
    <x v="1"/>
    <n v="0"/>
    <x v="4"/>
    <x v="7"/>
    <m/>
    <m/>
    <m/>
    <m/>
    <m/>
    <m/>
    <m/>
  </r>
  <r>
    <x v="1"/>
    <s v="Brian Funkhouser"/>
    <s v="IN"/>
    <x v="0"/>
    <x v="8"/>
    <x v="8"/>
    <s v="TW"/>
    <s v="N23M0320BWP0"/>
    <s v="N22F0401ZBF1"/>
    <d v="2026-02-04T00:00:00"/>
    <d v="2026-05-22T00:00:00"/>
    <n v="59.6"/>
    <n v="64.099999999999994"/>
    <n v="59.8"/>
    <n v="59.8"/>
    <n v="62"/>
    <n v="0.55700934579439254"/>
    <n v="0.51279999999999992"/>
    <n v="0.24999999999999961"/>
    <n v="-0.30714285714285694"/>
    <n v="0"/>
    <n v="0.15714285714285733"/>
    <n v="17.2"/>
    <x v="1"/>
    <n v="50"/>
    <x v="6"/>
    <x v="8"/>
    <m/>
    <m/>
    <m/>
    <m/>
    <m/>
    <m/>
    <m/>
  </r>
  <r>
    <x v="1"/>
    <s v="Brian Funkhouser"/>
    <s v="IN"/>
    <x v="0"/>
    <x v="9"/>
    <x v="9"/>
    <s v="TRP"/>
    <s v="N23M0320BWP0"/>
    <s v="N22F0379ZBF7"/>
    <d v="2026-02-04T00:00:00"/>
    <d v="2026-05-22T00:00:00"/>
    <n v="53.4"/>
    <n v="51.900000000000006"/>
    <n v="53"/>
    <n v="56.8"/>
    <n v="58"/>
    <n v="0.49906542056074765"/>
    <n v="0.41520000000000007"/>
    <n v="-8.333333333333294E-2"/>
    <n v="7.8571428571428167E-2"/>
    <n v="0.27142857142857124"/>
    <n v="8.5714285714285923E-2"/>
    <n v="16.7"/>
    <x v="1"/>
    <n v="0"/>
    <x v="7"/>
    <x v="9"/>
    <m/>
    <m/>
    <m/>
    <m/>
    <m/>
    <m/>
    <m/>
  </r>
  <r>
    <x v="1"/>
    <s v="Brian Funkhouser"/>
    <s v="IN"/>
    <x v="0"/>
    <x v="10"/>
    <x v="10"/>
    <s v="TW"/>
    <s v="N23M0320BWP0"/>
    <s v="N22F0379ZBF7"/>
    <d v="2026-02-04T00:00:00"/>
    <d v="2026-05-22T00:00:00"/>
    <n v="57.8"/>
    <n v="57.7"/>
    <n v="55"/>
    <n v="53.4"/>
    <n v="55.6"/>
    <n v="0.54018691588785039"/>
    <n v="0.46160000000000001"/>
    <n v="-5.55555555555524E-3"/>
    <n v="-0.19285714285714306"/>
    <n v="-0.11428571428571439"/>
    <n v="0.15714285714285733"/>
    <n v="17.5"/>
    <x v="1"/>
    <n v="0"/>
    <x v="8"/>
    <x v="10"/>
    <m/>
    <m/>
    <m/>
    <m/>
    <m/>
    <m/>
    <m/>
  </r>
  <r>
    <x v="2"/>
    <s v="Trent, Hunter &amp; Blake Gaylord"/>
    <s v="KY"/>
    <x v="0"/>
    <x v="11"/>
    <x v="11"/>
    <s v="TW"/>
    <s v="PENDING"/>
    <s v="PENDING"/>
    <d v="2026-02-22T00:00:00"/>
    <d v="2026-05-22T00:00:00"/>
    <n v="49.8"/>
    <n v="50"/>
    <n v="52.2"/>
    <n v="54.8"/>
    <n v="62.6"/>
    <n v="0.55955056179775275"/>
    <n v="0.46728971962616822"/>
    <n v="1.1111111111111269E-2"/>
    <n v="0.15714285714285733"/>
    <n v="0.1857142857142853"/>
    <n v="0.55714285714285749"/>
    <n v="16.3"/>
    <x v="2"/>
    <n v="50"/>
    <x v="9"/>
    <x v="11"/>
    <m/>
    <m/>
    <m/>
    <m/>
    <m/>
    <m/>
    <m/>
  </r>
  <r>
    <x v="2"/>
    <s v="Trent, Hunter &amp; Blake Gaylord"/>
    <s v="KY"/>
    <x v="0"/>
    <x v="12"/>
    <x v="12"/>
    <s v="TW"/>
    <s v="PENDING"/>
    <s v="PENDING"/>
    <d v="2026-02-22T00:00:00"/>
    <d v="2026-05-22T00:00:00"/>
    <n v="70.400000000000006"/>
    <n v="75.400000000000006"/>
    <n v="74.8"/>
    <n v="76.400000000000006"/>
    <n v="73.2"/>
    <n v="0.79101123595505629"/>
    <n v="0.70467289719626169"/>
    <n v="0.27777777777777779"/>
    <n v="-4.2857142857143468E-2"/>
    <n v="0.11428571428571489"/>
    <n v="-0.22857142857142879"/>
    <n v="18.899999999999999"/>
    <x v="1"/>
    <n v="100"/>
    <x v="7"/>
    <x v="12"/>
    <m/>
    <m/>
    <m/>
    <m/>
    <m/>
    <m/>
    <m/>
  </r>
  <r>
    <x v="2"/>
    <s v="Trent, Hunter &amp; Blake Gaylord"/>
    <s v="KY"/>
    <x v="0"/>
    <x v="13"/>
    <x v="13"/>
    <s v="TW"/>
    <s v="PENDING"/>
    <s v="PENDING"/>
    <d v="2026-02-22T00:00:00"/>
    <d v="2026-05-22T00:00:00"/>
    <n v="52.4"/>
    <n v="54.3"/>
    <n v="55"/>
    <n v="57.8"/>
    <n v="62.2"/>
    <n v="0.58876404494382018"/>
    <n v="0.50747663551401867"/>
    <n v="0.10555555555555547"/>
    <n v="5.0000000000000204E-2"/>
    <n v="0.19999999999999979"/>
    <n v="0.31428571428571467"/>
    <n v="16"/>
    <x v="0"/>
    <n v="50"/>
    <x v="10"/>
    <x v="13"/>
    <m/>
    <m/>
    <m/>
    <m/>
    <m/>
    <m/>
    <m/>
  </r>
  <r>
    <x v="2"/>
    <s v="Trent, Hunter &amp; Blake Gaylord"/>
    <s v="KY"/>
    <x v="0"/>
    <x v="14"/>
    <x v="14"/>
    <s v="TW"/>
    <s v="PENDING"/>
    <s v="PENDING"/>
    <d v="2026-02-22T00:00:00"/>
    <d v="2026-05-22T00:00:00"/>
    <n v="49.8"/>
    <n v="51.6"/>
    <n v="50"/>
    <n v="44.6"/>
    <n v="47.8"/>
    <n v="0.55955056179775275"/>
    <n v="0.48224299065420562"/>
    <n v="0.10000000000000024"/>
    <n v="-0.11428571428571439"/>
    <n v="-0.38571428571428562"/>
    <n v="0.22857142857142826"/>
    <n v="16.8"/>
    <x v="1"/>
    <n v="0"/>
    <x v="11"/>
    <x v="14"/>
    <m/>
    <m/>
    <m/>
    <m/>
    <m/>
    <m/>
    <m/>
  </r>
  <r>
    <x v="2"/>
    <s v="Trent, Hunter &amp; Blake Gaylord"/>
    <s v="KY"/>
    <x v="0"/>
    <x v="15"/>
    <x v="15"/>
    <s v="TW"/>
    <s v="PENDING"/>
    <s v="PENDING"/>
    <d v="2026-02-22T00:00:00"/>
    <d v="2026-05-22T00:00:00"/>
    <n v="44"/>
    <n v="51.9"/>
    <n v="50.6"/>
    <n v="51.4"/>
    <n v="52.6"/>
    <n v="0.4943820224719101"/>
    <n v="0.4850467289719626"/>
    <n v="0.43888888888888883"/>
    <n v="-9.2857142857142652E-2"/>
    <n v="5.714285714285694E-2"/>
    <n v="8.5714285714285923E-2"/>
    <n v="15.9"/>
    <x v="3"/>
    <n v="0"/>
    <x v="12"/>
    <x v="4"/>
    <m/>
    <m/>
    <m/>
    <m/>
    <m/>
    <m/>
    <m/>
  </r>
  <r>
    <x v="2"/>
    <s v="Trent, Hunter &amp; Blake Gaylord"/>
    <s v="KY"/>
    <x v="0"/>
    <x v="16"/>
    <x v="16"/>
    <s v="TW"/>
    <s v="PENDING"/>
    <s v="PENDING"/>
    <d v="2026-02-22T00:00:00"/>
    <d v="2026-05-22T00:00:00"/>
    <n v="54.4"/>
    <n v="56.2"/>
    <n v="54.6"/>
    <n v="58.8"/>
    <n v="64.8"/>
    <n v="0.61123595505617978"/>
    <n v="0.52523364485981316"/>
    <n v="0.10000000000000024"/>
    <n v="-0.11428571428571439"/>
    <n v="0.29999999999999971"/>
    <n v="0.42857142857142855"/>
    <n v="16.3"/>
    <x v="0"/>
    <n v="0"/>
    <x v="13"/>
    <x v="15"/>
    <m/>
    <m/>
    <m/>
    <m/>
    <m/>
    <m/>
    <m/>
  </r>
  <r>
    <x v="2"/>
    <s v="Trent, Hunter &amp; Blake Gaylord"/>
    <s v="KY"/>
    <x v="0"/>
    <x v="17"/>
    <x v="17"/>
    <s v="TW"/>
    <s v="PENDING"/>
    <s v="PENDING"/>
    <d v="2026-02-22T00:00:00"/>
    <d v="2026-05-22T00:00:00"/>
    <n v="54"/>
    <n v="56.099999999999994"/>
    <n v="55"/>
    <n v="61.4"/>
    <n v="66.400000000000006"/>
    <n v="0.6067415730337079"/>
    <n v="0.52429906542056071"/>
    <n v="0.11666666666666635"/>
    <n v="-7.8571428571428167E-2"/>
    <n v="0.45714285714285702"/>
    <n v="0.35714285714285765"/>
    <n v="16.899999999999999"/>
    <x v="3"/>
    <n v="50"/>
    <x v="14"/>
    <x v="16"/>
    <m/>
    <m/>
    <m/>
    <m/>
    <m/>
    <m/>
    <m/>
  </r>
  <r>
    <x v="2"/>
    <s v="Trent, Hunter &amp; Blake Gaylord"/>
    <s v="KY"/>
    <x v="0"/>
    <x v="18"/>
    <x v="18"/>
    <s v="TW"/>
    <s v="PENDING"/>
    <s v="PENDING"/>
    <d v="2026-02-22T00:00:00"/>
    <d v="2026-05-22T00:00:00"/>
    <n v="52.2"/>
    <n v="56.8"/>
    <n v="56.8"/>
    <n v="62.2"/>
    <n v="67.8"/>
    <n v="0.58651685393258435"/>
    <n v="0.53084112149532703"/>
    <n v="0.25555555555555526"/>
    <n v="0"/>
    <n v="0.38571428571428612"/>
    <n v="0.39999999999999958"/>
    <n v="17"/>
    <x v="1"/>
    <n v="0"/>
    <x v="15"/>
    <x v="17"/>
    <m/>
    <m/>
    <m/>
    <m/>
    <m/>
    <m/>
    <m/>
  </r>
  <r>
    <x v="2"/>
    <s v="Trent, Hunter &amp; Blake Gaylord"/>
    <s v="KY"/>
    <x v="0"/>
    <x v="19"/>
    <x v="19"/>
    <s v="TW"/>
    <s v="PENDING"/>
    <s v="PENDING"/>
    <d v="2026-02-22T00:00:00"/>
    <d v="2026-05-22T00:00:00"/>
    <n v="42.4"/>
    <n v="44.599999999999994"/>
    <n v="42.8"/>
    <n v="44.8"/>
    <n v="46.4"/>
    <n v="0.47640449438202248"/>
    <n v="0.416822429906542"/>
    <n v="0.12222222222222198"/>
    <n v="-0.12857142857142836"/>
    <n v="0.14285714285714285"/>
    <n v="0.11428571428571439"/>
    <n v="16.2"/>
    <x v="0"/>
    <n v="50"/>
    <x v="16"/>
    <x v="18"/>
    <m/>
    <m/>
    <m/>
    <m/>
    <m/>
    <m/>
    <m/>
  </r>
  <r>
    <x v="3"/>
    <s v="Jonathan Cooper-Ellis"/>
    <s v="VT"/>
    <x v="0"/>
    <x v="20"/>
    <x v="20"/>
    <s v="S"/>
    <s v="PENDING"/>
    <s v="PENDING"/>
    <d v="2026-03-02T00:00:00"/>
    <d v="2026-05-22T00:00:00"/>
    <n v="52"/>
    <n v="60.5"/>
    <n v="62.8"/>
    <n v="66.8"/>
    <n v="70.599999999999994"/>
    <n v="0.64197530864197527"/>
    <n v="0.61111111111111116"/>
    <n v="0.47222222222222221"/>
    <n v="0.16428571428571409"/>
    <n v="0.2857142857142857"/>
    <n v="0.27142857142857124"/>
    <n v="16.7"/>
    <x v="1"/>
    <n v="0"/>
    <x v="17"/>
    <x v="19"/>
    <m/>
    <m/>
    <m/>
    <m/>
    <m/>
    <m/>
    <m/>
  </r>
  <r>
    <x v="3"/>
    <s v="Jonathan Cooper-Ellis"/>
    <s v="VT"/>
    <x v="0"/>
    <x v="21"/>
    <x v="21"/>
    <s v="TW"/>
    <s v="PENDING"/>
    <s v="PENDING"/>
    <d v="2026-03-02T00:00:00"/>
    <d v="2026-05-22T00:00:00"/>
    <n v="41.4"/>
    <n v="46.099999999999994"/>
    <n v="45.8"/>
    <n v="48.2"/>
    <n v="56.6"/>
    <n v="0.51111111111111107"/>
    <n v="0.4656565656565656"/>
    <n v="0.26111111111111085"/>
    <n v="-2.1428571428571224E-2"/>
    <n v="0.17142857142857185"/>
    <n v="0.59999999999999987"/>
    <n v="15.9"/>
    <x v="1"/>
    <n v="0"/>
    <x v="18"/>
    <x v="20"/>
    <m/>
    <m/>
    <m/>
    <m/>
    <m/>
    <m/>
    <m/>
  </r>
  <r>
    <x v="3"/>
    <s v="Jonathan Cooper-Ellis"/>
    <s v="VT"/>
    <x v="0"/>
    <x v="22"/>
    <x v="22"/>
    <s v="TW"/>
    <s v="PENDING"/>
    <s v="PENDING"/>
    <d v="2026-03-03T00:00:00"/>
    <d v="2026-05-22T00:00:00"/>
    <n v="38.200000000000003"/>
    <n v="42.3"/>
    <n v="41.8"/>
    <n v="42.4"/>
    <n v="40"/>
    <n v="0.47750000000000004"/>
    <n v="0.43163265306122445"/>
    <n v="0.22777777777777747"/>
    <n v="-3.5714285714285712E-2"/>
    <n v="4.2857142857142962E-2"/>
    <n v="-0.17142857142857132"/>
    <n v="15.1"/>
    <x v="0"/>
    <n v="0"/>
    <x v="2"/>
    <x v="21"/>
    <m/>
    <m/>
    <m/>
    <m/>
    <m/>
    <m/>
    <m/>
  </r>
  <r>
    <x v="3"/>
    <s v="Jonathan Cooper-Ellis"/>
    <s v="VT"/>
    <x v="0"/>
    <x v="23"/>
    <x v="23"/>
    <s v="TW"/>
    <s v="PENDING"/>
    <s v="PENDING"/>
    <d v="2026-03-03T00:00:00"/>
    <d v="2026-05-22T00:00:00"/>
    <n v="41.2"/>
    <n v="49.2"/>
    <n v="51.2"/>
    <n v="54.4"/>
    <n v="59"/>
    <n v="0.51500000000000001"/>
    <n v="0.50204081632653064"/>
    <n v="0.44444444444444442"/>
    <n v="0.14285714285714285"/>
    <n v="0.22857142857142826"/>
    <n v="0.32857142857142868"/>
    <n v="16.399999999999999"/>
    <x v="1"/>
    <n v="0"/>
    <x v="19"/>
    <x v="22"/>
    <m/>
    <m/>
    <m/>
    <m/>
    <m/>
    <m/>
    <m/>
  </r>
  <r>
    <x v="3"/>
    <s v="Jonathan Cooper-Ellis"/>
    <s v="VT"/>
    <x v="0"/>
    <x v="24"/>
    <x v="24"/>
    <s v="TW"/>
    <s v="PENDING"/>
    <s v="PENDING"/>
    <d v="2026-03-05T00:00:00"/>
    <d v="2026-05-22T00:00:00"/>
    <n v="38.799999999999997"/>
    <n v="42.4"/>
    <n v="43.4"/>
    <n v="49.8"/>
    <n v="53.8"/>
    <n v="0.49743589743589739"/>
    <n v="0.44166666666666665"/>
    <n v="0.20000000000000007"/>
    <n v="7.1428571428571425E-2"/>
    <n v="0.45714285714285702"/>
    <n v="0.2857142857142857"/>
    <n v="14.8"/>
    <x v="1"/>
    <n v="0"/>
    <x v="14"/>
    <x v="23"/>
    <m/>
    <m/>
    <m/>
    <m/>
    <m/>
    <m/>
    <m/>
  </r>
  <r>
    <x v="3"/>
    <s v="Jonathan Cooper-Ellis"/>
    <s v="VT"/>
    <x v="0"/>
    <x v="25"/>
    <x v="25"/>
    <s v="TW"/>
    <s v="PENDING"/>
    <s v="PENDING"/>
    <d v="2026-03-06T00:00:00"/>
    <d v="2026-05-22T00:00:00"/>
    <n v="39.6"/>
    <n v="45.7"/>
    <n v="50.2"/>
    <n v="55.4"/>
    <n v="56.2"/>
    <n v="0.51428571428571435"/>
    <n v="0.4810526315789474"/>
    <n v="0.33888888888888896"/>
    <n v="0.32142857142857145"/>
    <n v="0.37142857142857111"/>
    <n v="5.7142857142857446E-2"/>
    <n v="16.100000000000001"/>
    <x v="4"/>
    <n v="0"/>
    <x v="20"/>
    <x v="9"/>
    <m/>
    <m/>
    <m/>
    <m/>
    <m/>
    <m/>
    <m/>
  </r>
  <r>
    <x v="3"/>
    <s v="Jonathan Cooper-Ellis"/>
    <s v="VT"/>
    <x v="0"/>
    <x v="26"/>
    <x v="26"/>
    <s v="TW"/>
    <s v="PENDING"/>
    <s v="PENDING"/>
    <d v="2026-03-02T00:00:00"/>
    <d v="2026-05-22T00:00:00"/>
    <n v="40"/>
    <n v="46.8"/>
    <n v="48.8"/>
    <n v="52.6"/>
    <n v="56.6"/>
    <n v="0.49382716049382713"/>
    <n v="0.47272727272727272"/>
    <n v="0.3777777777777776"/>
    <n v="0.14285714285714285"/>
    <n v="0.27142857142857174"/>
    <n v="0.2857142857142857"/>
    <n v="15.2"/>
    <x v="1"/>
    <n v="50"/>
    <x v="21"/>
    <x v="24"/>
    <m/>
    <m/>
    <m/>
    <m/>
    <m/>
    <m/>
    <m/>
  </r>
  <r>
    <x v="4"/>
    <s v="Ron &amp; Christian Mcgill"/>
    <s v="IN"/>
    <x v="0"/>
    <x v="27"/>
    <x v="27"/>
    <s v="TW"/>
    <s v="PENDING"/>
    <s v="TMK112"/>
    <d v="2026-02-03T00:00:00"/>
    <d v="2026-05-22T00:00:00"/>
    <n v="51.4"/>
    <n v="54.7"/>
    <n v="57"/>
    <n v="61.2"/>
    <n v="63"/>
    <n v="0.47592592592592592"/>
    <n v="0.43412698412698414"/>
    <n v="0.18333333333333357"/>
    <n v="0.16428571428571409"/>
    <n v="0.30000000000000021"/>
    <n v="0.12857142857142836"/>
    <n v="17.5"/>
    <x v="1"/>
    <n v="150"/>
    <x v="20"/>
    <x v="25"/>
    <m/>
    <m/>
    <m/>
    <m/>
    <m/>
    <m/>
    <m/>
  </r>
  <r>
    <x v="4"/>
    <s v="Ron &amp; Christian Mcgill"/>
    <s v="IN"/>
    <x v="0"/>
    <x v="28"/>
    <x v="28"/>
    <s v="TW"/>
    <s v="PENDING"/>
    <s v="TMK577"/>
    <d v="2026-02-18T00:00:00"/>
    <d v="2026-05-22T00:00:00"/>
    <n v="48.6"/>
    <n v="52.3"/>
    <n v="51.2"/>
    <n v="59.8"/>
    <n v="60.4"/>
    <n v="0.52258064516129032"/>
    <n v="0.47117117117117113"/>
    <n v="0.20555555555555532"/>
    <n v="-7.8571428571428167E-2"/>
    <n v="0.61428571428571388"/>
    <n v="4.2857142857142962E-2"/>
    <n v="15.1"/>
    <x v="1"/>
    <n v="0"/>
    <x v="22"/>
    <x v="26"/>
    <m/>
    <m/>
    <m/>
    <m/>
    <m/>
    <m/>
    <m/>
  </r>
  <r>
    <x v="4"/>
    <s v="Ron &amp; Christian Mcgill"/>
    <s v="IN"/>
    <x v="0"/>
    <x v="29"/>
    <x v="29"/>
    <s v="TW"/>
    <s v="PENDING"/>
    <s v="TMK250"/>
    <d v="2026-02-17T00:00:00"/>
    <d v="2026-05-22T00:00:00"/>
    <n v="49.4"/>
    <n v="52.7"/>
    <n v="48.8"/>
    <n v="51.8"/>
    <n v="54.6"/>
    <n v="0.52553191489361706"/>
    <n v="0.47053571428571433"/>
    <n v="0.18333333333333357"/>
    <n v="-0.27857142857142897"/>
    <n v="0.21428571428571427"/>
    <n v="0.20000000000000032"/>
    <n v="16.2"/>
    <x v="1"/>
    <n v="0"/>
    <x v="23"/>
    <x v="27"/>
    <m/>
    <m/>
    <m/>
    <m/>
    <m/>
    <m/>
    <m/>
  </r>
  <r>
    <x v="4"/>
    <s v="Ron &amp; Christian Mcgill"/>
    <s v="IN"/>
    <x v="0"/>
    <x v="30"/>
    <x v="30"/>
    <s v="TW"/>
    <s v="PENDING"/>
    <s v="TMK221"/>
    <d v="2026-02-02T00:00:00"/>
    <d v="2026-05-22T00:00:00"/>
    <n v="47.4"/>
    <n v="49.9"/>
    <n v="52.4"/>
    <n v="53"/>
    <n v="58.6"/>
    <n v="0.43486238532110089"/>
    <n v="0.39291338582677166"/>
    <n v="0.1388888888888889"/>
    <n v="0.17857142857142858"/>
    <n v="4.2857142857142962E-2"/>
    <n v="0.40000000000000008"/>
    <n v="15.7"/>
    <x v="1"/>
    <n v="0"/>
    <x v="24"/>
    <x v="26"/>
    <m/>
    <m/>
    <m/>
    <m/>
    <m/>
    <m/>
    <m/>
  </r>
  <r>
    <x v="4"/>
    <s v="Ron &amp; Christian Mcgill"/>
    <s v="IN"/>
    <x v="0"/>
    <x v="31"/>
    <x v="31"/>
    <s v="TW"/>
    <s v="PENDING"/>
    <s v="TMK VICTOR"/>
    <d v="2026-02-18T00:00:00"/>
    <d v="2026-05-22T00:00:00"/>
    <n v="43.8"/>
    <n v="48.6"/>
    <n v="47.6"/>
    <n v="52"/>
    <n v="55.2"/>
    <n v="0.47096774193548385"/>
    <n v="0.43783783783783786"/>
    <n v="0.26666666666666689"/>
    <n v="-7.1428571428571425E-2"/>
    <n v="0.31428571428571417"/>
    <n v="0.22857142857142879"/>
    <n v="15"/>
    <x v="1"/>
    <n v="0"/>
    <x v="25"/>
    <x v="28"/>
    <m/>
    <m/>
    <m/>
    <m/>
    <m/>
    <m/>
    <m/>
  </r>
  <r>
    <x v="4"/>
    <s v="Ron &amp; Christian Mcgill"/>
    <s v="IN"/>
    <x v="0"/>
    <x v="32"/>
    <x v="32"/>
    <s v="TW"/>
    <s v="PENDING"/>
    <s v="TMK576"/>
    <d v="2026-02-15T00:00:00"/>
    <d v="2026-05-22T00:00:00"/>
    <n v="50.4"/>
    <n v="48.3"/>
    <n v="45.6"/>
    <n v="51.6"/>
    <n v="58.2"/>
    <n v="0.52500000000000002"/>
    <n v="0.42368421052631577"/>
    <n v="-0.11666666666666675"/>
    <n v="-0.19285714285714256"/>
    <n v="0.42857142857142855"/>
    <n v="0.47142857142857153"/>
    <n v="15.1"/>
    <x v="0"/>
    <n v="0"/>
    <x v="26"/>
    <x v="19"/>
    <m/>
    <m/>
    <m/>
    <m/>
    <m/>
    <m/>
    <m/>
  </r>
  <r>
    <x v="5"/>
    <s v="John &amp; Barbara Barnhart"/>
    <s v="OH"/>
    <x v="0"/>
    <x v="33"/>
    <x v="33"/>
    <s v="TW"/>
    <s v="JWB0900 BLUE BANDIT"/>
    <s v="JWBM224 MISS HEATHER"/>
    <d v="2026-02-01T00:00:00"/>
    <d v="2026-05-22T00:00:00"/>
    <n v="47.6"/>
    <n v="48.2"/>
    <n v="51.2"/>
    <n v="58"/>
    <n v="59.2"/>
    <n v="0.43272727272727274"/>
    <n v="0.37656250000000002"/>
    <n v="3.3333333333333409E-2"/>
    <n v="0.21428571428571427"/>
    <n v="0.48571428571428549"/>
    <n v="8.5714285714285923E-2"/>
    <n v="14.6"/>
    <x v="1"/>
    <n v="0"/>
    <x v="27"/>
    <x v="29"/>
    <m/>
    <m/>
    <m/>
    <m/>
    <m/>
    <m/>
    <m/>
  </r>
  <r>
    <x v="5"/>
    <s v="John &amp; Barbara Barnhart"/>
    <s v="OH"/>
    <x v="0"/>
    <x v="34"/>
    <x v="34"/>
    <s v="TR"/>
    <s v="JWB0900 BLUE BANDIT"/>
    <s v="JWBN324"/>
    <d v="2026-02-07T00:00:00"/>
    <d v="2026-05-22T00:00:00"/>
    <n v="45.4"/>
    <n v="49.400000000000006"/>
    <n v="49.4"/>
    <n v="54.8"/>
    <n v="59.4"/>
    <n v="0.43653846153846154"/>
    <n v="0.40491803278688532"/>
    <n v="0.22222222222222263"/>
    <n v="-5.0753052554292868E-16"/>
    <n v="0.38571428571428562"/>
    <n v="0.32857142857142868"/>
    <n v="14.5"/>
    <x v="1"/>
    <n v="0"/>
    <x v="22"/>
    <x v="30"/>
    <m/>
    <m/>
    <m/>
    <m/>
    <m/>
    <m/>
    <m/>
  </r>
  <r>
    <x v="5"/>
    <s v="John &amp; Barbara Barnhart"/>
    <s v="OH"/>
    <x v="0"/>
    <x v="35"/>
    <x v="35"/>
    <s v="TW"/>
    <s v="JWBN017 NAUGHTY NICK"/>
    <s v="JWNM140 CINDERELLA"/>
    <d v="2026-02-03T00:00:00"/>
    <d v="2026-05-22T00:00:00"/>
    <n v="46.4"/>
    <n v="48.7"/>
    <n v="47.4"/>
    <n v="52.6"/>
    <n v="54.6"/>
    <n v="0.42962962962962964"/>
    <n v="0.38650793650793652"/>
    <n v="0.12777777777777802"/>
    <n v="-9.2857142857143166E-2"/>
    <n v="0.37142857142857161"/>
    <n v="0.14285714285714285"/>
    <n v="15.2"/>
    <x v="1"/>
    <n v="0"/>
    <x v="28"/>
    <x v="31"/>
    <m/>
    <m/>
    <m/>
    <m/>
    <m/>
    <m/>
    <m/>
  </r>
  <r>
    <x v="5"/>
    <s v="John &amp; Barbara Barnhart"/>
    <s v="OH"/>
    <x v="0"/>
    <x v="36"/>
    <x v="36"/>
    <s v="TW"/>
    <s v="JWBN017 NAUGHTY NICK"/>
    <s v="JWB N324"/>
    <d v="2026-02-07T00:00:00"/>
    <d v="2026-05-22T00:00:00"/>
    <n v="41.6"/>
    <n v="46.8"/>
    <n v="48.2"/>
    <n v="51.8"/>
    <n v="58.4"/>
    <n v="0.4"/>
    <n v="0.38360655737704918"/>
    <n v="0.28888888888888864"/>
    <n v="0.10000000000000041"/>
    <n v="0.25714285714285673"/>
    <n v="0.47142857142857153"/>
    <n v="15"/>
    <x v="0"/>
    <n v="0"/>
    <x v="29"/>
    <x v="6"/>
    <m/>
    <m/>
    <m/>
    <m/>
    <m/>
    <m/>
    <m/>
  </r>
  <r>
    <x v="5"/>
    <s v="John &amp; Barbara Barnhart"/>
    <s v="OH"/>
    <x v="0"/>
    <x v="37"/>
    <x v="37"/>
    <s v="TW"/>
    <s v="RMK OUTLAW'S REGULATOR"/>
    <s v="JWBM302 MAY"/>
    <d v="2026-02-03T00:00:00"/>
    <d v="2026-05-22T00:00:00"/>
    <n v="40.200000000000003"/>
    <n v="44.400000000000006"/>
    <n v="45.2"/>
    <n v="52"/>
    <n v="54.2"/>
    <n v="0.37222222222222223"/>
    <n v="0.35238095238095241"/>
    <n v="0.2333333333333335"/>
    <n v="5.714285714285694E-2"/>
    <n v="0.48571428571428549"/>
    <n v="0.15714285714285733"/>
    <n v="15.1"/>
    <x v="0"/>
    <n v="50"/>
    <x v="30"/>
    <x v="7"/>
    <m/>
    <m/>
    <m/>
    <m/>
    <m/>
    <m/>
    <m/>
  </r>
  <r>
    <x v="6"/>
    <s v="Patt Larr"/>
    <s v="IN"/>
    <x v="0"/>
    <x v="38"/>
    <x v="38"/>
    <s v="TW"/>
    <s v="PENDING"/>
    <n v="159"/>
    <d v="2026-02-02T00:00:00"/>
    <d v="2026-05-22T00:00:00"/>
    <n v="64.400000000000006"/>
    <n v="68.900000000000006"/>
    <n v="63"/>
    <n v="66.2"/>
    <n v="69.8"/>
    <n v="0.59082568807339453"/>
    <n v="0.54251968503937009"/>
    <n v="0.25"/>
    <n v="-0.42142857142857182"/>
    <n v="0.22857142857142879"/>
    <n v="0.25714285714285673"/>
    <n v="16.2"/>
    <x v="1"/>
    <n v="200"/>
    <x v="25"/>
    <x v="30"/>
    <m/>
    <m/>
    <m/>
    <m/>
    <m/>
    <m/>
    <m/>
  </r>
  <r>
    <x v="6"/>
    <s v="Patt Larr"/>
    <s v="IN"/>
    <x v="0"/>
    <x v="39"/>
    <x v="39"/>
    <s v="TW"/>
    <s v="PENDING"/>
    <n v="2064"/>
    <d v="2026-02-08T00:00:00"/>
    <d v="2026-05-22T00:00:00"/>
    <n v="64"/>
    <n v="67.5"/>
    <n v="63.2"/>
    <n v="71"/>
    <n v="75.599999999999994"/>
    <n v="0.62135922330097082"/>
    <n v="0.55785123966942152"/>
    <n v="0.19444444444444445"/>
    <n v="-0.30714285714285694"/>
    <n v="0.55714285714285694"/>
    <n v="0.32857142857142818"/>
    <n v="17.2"/>
    <x v="5"/>
    <n v="50"/>
    <x v="15"/>
    <x v="32"/>
    <m/>
    <m/>
    <m/>
    <m/>
    <m/>
    <m/>
    <m/>
  </r>
  <r>
    <x v="6"/>
    <s v="Patt Larr"/>
    <s v="IN"/>
    <x v="0"/>
    <x v="40"/>
    <x v="40"/>
    <s v="TW"/>
    <s v="PENDING"/>
    <n v="2196"/>
    <d v="2026-02-09T00:00:00"/>
    <d v="2026-05-22T00:00:00"/>
    <n v="50.8"/>
    <n v="56.7"/>
    <n v="52.6"/>
    <n v="56.4"/>
    <n v="63.4"/>
    <n v="0.49803921568627446"/>
    <n v="0.47250000000000003"/>
    <n v="0.32777777777777811"/>
    <n v="-0.29285714285714298"/>
    <n v="0.27142857142857124"/>
    <n v="0.5"/>
    <n v="16.7"/>
    <x v="3"/>
    <n v="0"/>
    <x v="31"/>
    <x v="33"/>
    <m/>
    <m/>
    <m/>
    <m/>
    <m/>
    <m/>
    <m/>
  </r>
  <r>
    <x v="6"/>
    <s v="Patt Larr"/>
    <s v="IN"/>
    <x v="0"/>
    <x v="41"/>
    <x v="41"/>
    <s v="TW"/>
    <s v="PENDING"/>
    <n v="159"/>
    <d v="2026-02-02T00:00:00"/>
    <d v="2026-05-22T00:00:00"/>
    <n v="60.2"/>
    <n v="61.8"/>
    <n v="60.2"/>
    <n v="66.400000000000006"/>
    <n v="68.400000000000006"/>
    <n v="0.55229357798165135"/>
    <n v="0.48661417322834644"/>
    <n v="8.8888888888888573E-2"/>
    <n v="-0.11428571428571388"/>
    <n v="0.44285714285714306"/>
    <n v="0.14285714285714285"/>
    <n v="16.399999999999999"/>
    <x v="0"/>
    <n v="150"/>
    <x v="22"/>
    <x v="34"/>
    <m/>
    <m/>
    <m/>
    <m/>
    <m/>
    <m/>
    <m/>
  </r>
  <r>
    <x v="7"/>
    <s v="James Thompson"/>
    <s v="GA"/>
    <x v="0"/>
    <x v="42"/>
    <x v="42"/>
    <s v="TW"/>
    <s v="PENDING"/>
    <s v="PENDING"/>
    <d v="2026-02-17T00:00:00"/>
    <d v="2026-05-22T00:00:00"/>
    <n v="56"/>
    <n v="58.2"/>
    <n v="62.4"/>
    <n v="67.8"/>
    <n v="71.599999999999994"/>
    <n v="0.5957446808510638"/>
    <n v="0.51964285714285718"/>
    <n v="0.12222222222222238"/>
    <n v="0.29999999999999971"/>
    <n v="0.38571428571428562"/>
    <n v="0.27142857142857124"/>
    <n v="16.100000000000001"/>
    <x v="5"/>
    <n v="0"/>
    <x v="22"/>
    <x v="2"/>
    <m/>
    <m/>
    <m/>
    <m/>
    <m/>
    <m/>
    <m/>
  </r>
  <r>
    <x v="7"/>
    <s v="James Thompson"/>
    <s v="GA"/>
    <x v="0"/>
    <x v="43"/>
    <x v="43"/>
    <s v="TR"/>
    <s v="PENDING"/>
    <s v="PENDING"/>
    <d v="2026-03-01T00:00:00"/>
    <d v="2026-05-22T00:00:00"/>
    <n v="41.2"/>
    <n v="48.4"/>
    <n v="47.6"/>
    <n v="51.6"/>
    <n v="62.6"/>
    <n v="0.5024390243902439"/>
    <n v="0.48399999999999999"/>
    <n v="0.39999999999999974"/>
    <n v="-5.714285714285694E-2"/>
    <n v="0.2857142857142857"/>
    <n v="0.7857142857142857"/>
    <n v="15.8"/>
    <x v="1"/>
    <n v="100"/>
    <x v="32"/>
    <x v="35"/>
    <m/>
    <m/>
    <m/>
    <m/>
    <m/>
    <m/>
    <m/>
  </r>
  <r>
    <x v="7"/>
    <s v="James Thompson"/>
    <s v="GA"/>
    <x v="0"/>
    <x v="44"/>
    <x v="44"/>
    <s v="TW"/>
    <s v="PENDING"/>
    <s v="PENDING"/>
    <d v="2026-03-04T00:00:00"/>
    <d v="2026-05-22T00:00:00"/>
    <n v="42.6"/>
    <n v="47.400000000000006"/>
    <n v="50.8"/>
    <n v="55.8"/>
    <n v="62.2"/>
    <n v="0.53924050632911391"/>
    <n v="0.48865979381443303"/>
    <n v="0.26666666666666689"/>
    <n v="0.24285714285714224"/>
    <n v="0.35714285714285715"/>
    <n v="0.45714285714285757"/>
    <n v="16.100000000000001"/>
    <x v="1"/>
    <n v="0"/>
    <x v="33"/>
    <x v="2"/>
    <m/>
    <m/>
    <m/>
    <m/>
    <m/>
    <m/>
    <m/>
  </r>
  <r>
    <x v="7"/>
    <s v="James Thompson"/>
    <s v="GA"/>
    <x v="0"/>
    <x v="45"/>
    <x v="45"/>
    <s v="TR"/>
    <s v="PENDING"/>
    <s v="PENDING"/>
    <d v="2026-03-04T00:00:00"/>
    <d v="2026-05-22T00:00:00"/>
    <n v="43.8"/>
    <n v="50.099999999999994"/>
    <n v="49.8"/>
    <n v="52.2"/>
    <n v="56.4"/>
    <n v="0.5544303797468354"/>
    <n v="0.51649484536082468"/>
    <n v="0.34999999999999987"/>
    <n v="-2.1428571428571224E-2"/>
    <n v="0.17142857142857185"/>
    <n v="0.29999999999999971"/>
    <n v="15.4"/>
    <x v="0"/>
    <n v="50"/>
    <x v="2"/>
    <x v="28"/>
    <m/>
    <m/>
    <m/>
    <m/>
    <m/>
    <m/>
    <m/>
  </r>
  <r>
    <x v="8"/>
    <s v="Mike Renick "/>
    <s v="WV"/>
    <x v="0"/>
    <x v="46"/>
    <x v="46"/>
    <s v="TR"/>
    <s v="PENDING"/>
    <s v="PENDING"/>
    <d v="2026-02-25T00:00:00"/>
    <d v="2026-05-22T00:00:00"/>
    <n v="49.2"/>
    <n v="52.7"/>
    <n v="51"/>
    <n v="53.4"/>
    <n v="56.8"/>
    <n v="0.57209302325581401"/>
    <n v="0.50673076923076921"/>
    <n v="0.19444444444444445"/>
    <n v="-0.12142857142857164"/>
    <n v="0.17142857142857132"/>
    <n v="0.24285714285714274"/>
    <n v="16.2"/>
    <x v="0"/>
    <n v="50"/>
    <x v="34"/>
    <x v="36"/>
    <m/>
    <m/>
    <m/>
    <m/>
    <m/>
    <m/>
    <m/>
  </r>
  <r>
    <x v="8"/>
    <s v="Mike Renick "/>
    <s v="WV"/>
    <x v="0"/>
    <x v="47"/>
    <x v="47"/>
    <s v="TW"/>
    <s v="PENDING"/>
    <s v="PENDING"/>
    <d v="2026-02-28T00:00:00"/>
    <d v="2026-05-22T00:00:00"/>
    <n v="39.4"/>
    <n v="42.599999999999994"/>
    <n v="41.6"/>
    <n v="45.4"/>
    <n v="48.6"/>
    <n v="0.47469879518072289"/>
    <n v="0.42178217821782171"/>
    <n v="0.17777777777777753"/>
    <n v="-7.1428571428570925E-2"/>
    <n v="0.27142857142857124"/>
    <n v="0.22857142857142879"/>
    <n v="14.5"/>
    <x v="1"/>
    <n v="650"/>
    <x v="22"/>
    <x v="30"/>
    <m/>
    <m/>
    <m/>
    <m/>
    <m/>
    <m/>
    <m/>
  </r>
  <r>
    <x v="8"/>
    <s v="Mike Renick "/>
    <s v="WV"/>
    <x v="0"/>
    <x v="48"/>
    <x v="48"/>
    <s v="TW"/>
    <s v="PENDING"/>
    <s v="PENDING"/>
    <d v="2026-02-22T00:00:00"/>
    <d v="2026-05-22T00:00:00"/>
    <n v="40.799999999999997"/>
    <n v="41.900000000000006"/>
    <n v="37.4"/>
    <n v="39"/>
    <n v="42.6"/>
    <n v="0.45842696629213481"/>
    <n v="0.391588785046729"/>
    <n v="6.1111111111111588E-2"/>
    <n v="-0.32142857142857195"/>
    <n v="0.11428571428571439"/>
    <n v="0.25714285714285723"/>
    <n v="14.4"/>
    <x v="6"/>
    <n v="400"/>
    <x v="7"/>
    <x v="15"/>
    <m/>
    <m/>
    <m/>
    <m/>
    <m/>
    <m/>
    <m/>
  </r>
  <r>
    <x v="8"/>
    <s v="Mike Renick "/>
    <s v="WV"/>
    <x v="0"/>
    <x v="49"/>
    <x v="49"/>
    <s v="TW"/>
    <s v="PENDING"/>
    <s v="PENDING"/>
    <d v="2026-02-22T00:00:00"/>
    <d v="2026-05-22T00:00:00"/>
    <n v="47.6"/>
    <n v="48.2"/>
    <n v="49.4"/>
    <n v="55.4"/>
    <n v="61"/>
    <n v="0.53483146067415732"/>
    <n v="0.45046728971962618"/>
    <n v="3.3333333333333409E-2"/>
    <n v="8.571428571428541E-2"/>
    <n v="0.42857142857142855"/>
    <n v="0.40000000000000008"/>
    <n v="16"/>
    <x v="0"/>
    <n v="550"/>
    <x v="25"/>
    <x v="4"/>
    <m/>
    <m/>
    <m/>
    <m/>
    <m/>
    <m/>
    <m/>
  </r>
  <r>
    <x v="8"/>
    <s v="Mike Renick "/>
    <s v="WV"/>
    <x v="0"/>
    <x v="50"/>
    <x v="50"/>
    <s v="TW"/>
    <s v="PENDING"/>
    <s v="PENDING"/>
    <d v="2026-03-02T00:00:00"/>
    <d v="2026-05-22T00:00:00"/>
    <n v="41.8"/>
    <n v="43.400000000000006"/>
    <n v="41.4"/>
    <n v="44.6"/>
    <n v="47.6"/>
    <n v="0.51604938271604939"/>
    <n v="0.43838383838383843"/>
    <n v="8.8888888888889364E-2"/>
    <n v="-0.14285714285714338"/>
    <n v="0.22857142857142879"/>
    <n v="0.21428571428571427"/>
    <n v="13.8"/>
    <x v="7"/>
    <n v="0"/>
    <x v="35"/>
    <x v="32"/>
    <m/>
    <m/>
    <m/>
    <m/>
    <m/>
    <m/>
    <m/>
  </r>
  <r>
    <x v="9"/>
    <s v="Douglas Paddock "/>
    <s v="VA"/>
    <x v="0"/>
    <x v="51"/>
    <x v="51"/>
    <s v="TW"/>
    <s v="KDJ MILE HIGH"/>
    <s v="KDJ TOMAHAWK'S LOOKING AT YOU"/>
    <d v="2026-02-22T00:00:00"/>
    <d v="2026-05-22T00:00:00"/>
    <n v="62.6"/>
    <n v="65.699999999999989"/>
    <n v="68.599999999999994"/>
    <n v="70"/>
    <n v="67"/>
    <n v="0.70337078651685392"/>
    <n v="0.61401869158878497"/>
    <n v="0.1722222222222215"/>
    <n v="0.20714285714285754"/>
    <n v="0.10000000000000041"/>
    <n v="-0.21428571428571427"/>
    <n v="18.2"/>
    <x v="0"/>
    <n v="0"/>
    <x v="36"/>
    <x v="37"/>
    <m/>
    <m/>
    <m/>
    <m/>
    <m/>
    <m/>
    <m/>
  </r>
  <r>
    <x v="9"/>
    <s v="Douglas Paddock "/>
    <s v="VA"/>
    <x v="0"/>
    <x v="52"/>
    <x v="52"/>
    <s v="QU"/>
    <s v="KDJ MILE HIGH"/>
    <s v="GOT PRODIGY'S GIRL 836"/>
    <d v="2026-02-20T00:00:00"/>
    <d v="2026-05-22T00:00:00"/>
    <n v="53.2"/>
    <n v="55.8"/>
    <n v="56.6"/>
    <n v="59.2"/>
    <n v="60.8"/>
    <n v="0.58461538461538465"/>
    <n v="0.51192660550458713"/>
    <n v="0.14444444444444413"/>
    <n v="5.7142857142857446E-2"/>
    <n v="0.1857142857142858"/>
    <n v="0.11428571428571388"/>
    <n v="15.9"/>
    <x v="1"/>
    <n v="0"/>
    <x v="10"/>
    <x v="38"/>
    <m/>
    <m/>
    <m/>
    <m/>
    <m/>
    <m/>
    <m/>
  </r>
  <r>
    <x v="10"/>
    <s v="Matt and Dave Peters "/>
    <s v="NC"/>
    <x v="0"/>
    <x v="53"/>
    <x v="53"/>
    <s v="TW"/>
    <s v="MAN AMONG BOYS"/>
    <s v="TBR-1910"/>
    <d v="2026-02-02T00:00:00"/>
    <d v="2026-05-22T00:00:00"/>
    <n v="53.6"/>
    <n v="52.9"/>
    <n v="52.6"/>
    <n v="56"/>
    <n v="57"/>
    <n v="0.49174311926605507"/>
    <n v="0.41653543307086616"/>
    <n v="-3.8888888888889049E-2"/>
    <n v="-2.1428571428571224E-2"/>
    <n v="0.24285714285714274"/>
    <n v="7.1428571428571425E-2"/>
    <n v="16"/>
    <x v="2"/>
    <n v="0"/>
    <x v="37"/>
    <x v="22"/>
    <m/>
    <m/>
    <m/>
    <m/>
    <m/>
    <m/>
    <m/>
  </r>
  <r>
    <x v="10"/>
    <s v="Matt and Dave Peters "/>
    <s v="NC"/>
    <x v="0"/>
    <x v="54"/>
    <x v="54"/>
    <s v="TR"/>
    <s v="HEAVY ARTILLERY"/>
    <s v="TBR-2442"/>
    <d v="2026-02-10T00:00:00"/>
    <d v="2026-05-22T00:00:00"/>
    <n v="45.4"/>
    <n v="48.9"/>
    <n v="45.8"/>
    <n v="40.4"/>
    <m/>
    <n v="0.44950495049504952"/>
    <n v="0.41092436974789914"/>
    <n v="0.19444444444444445"/>
    <n v="-0.22142857142857153"/>
    <n v="-0.38571428571428562"/>
    <s v="."/>
    <n v="15.3"/>
    <x v="1"/>
    <n v="0"/>
    <x v="22"/>
    <x v="39"/>
    <m/>
    <m/>
    <m/>
    <m/>
    <m/>
    <m/>
    <m/>
  </r>
  <r>
    <x v="11"/>
    <s v="Rachael Coggins "/>
    <s v="TX"/>
    <x v="0"/>
    <x v="55"/>
    <x v="55"/>
    <s v="S"/>
    <s v="PMC BLACKBRUSH"/>
    <s v="LFK DEMON'S DAISY"/>
    <d v="2026-03-11T00:00:00"/>
    <d v="2026-05-22T00:00:00"/>
    <n v="40.799999999999997"/>
    <n v="47.099999999999994"/>
    <n v="50.8"/>
    <n v="57.8"/>
    <n v="64.599999999999994"/>
    <n v="0.56666666666666665"/>
    <n v="0.52333333333333332"/>
    <n v="0.34999999999999987"/>
    <n v="0.26428571428571451"/>
    <n v="0.5"/>
    <n v="0.48571428571428549"/>
    <n v="16.399999999999999"/>
    <x v="1"/>
    <n v="0"/>
    <x v="38"/>
    <x v="9"/>
    <m/>
    <m/>
    <m/>
    <m/>
    <m/>
    <m/>
    <m/>
  </r>
  <r>
    <x v="12"/>
    <s v="Dennis &amp; Darla Higgins "/>
    <s v="OK"/>
    <x v="0"/>
    <x v="56"/>
    <x v="56"/>
    <s v="TW"/>
    <s v="DDH MISSISSIP"/>
    <s v="72-902"/>
    <d v="2026-02-04T00:00:00"/>
    <d v="2026-05-22T00:00:00"/>
    <n v="43.6"/>
    <n v="50.4"/>
    <n v="48.8"/>
    <n v="51.2"/>
    <n v="55"/>
    <n v="0.40747663551401869"/>
    <n v="0.4032"/>
    <n v="0.3777777777777776"/>
    <n v="-0.11428571428571439"/>
    <n v="0.17142857142857185"/>
    <n v="0.27142857142857124"/>
    <n v="15.8"/>
    <x v="1"/>
    <n v="150"/>
    <x v="37"/>
    <x v="40"/>
    <m/>
    <m/>
    <m/>
    <m/>
    <m/>
    <m/>
    <m/>
  </r>
  <r>
    <x v="12"/>
    <s v="Dennis &amp; Darla Higgins "/>
    <s v="OK"/>
    <x v="0"/>
    <x v="57"/>
    <x v="57"/>
    <s v="TW"/>
    <s v="SAN LEGACY'S RINGO"/>
    <n v="521"/>
    <d v="2026-02-10T00:00:00"/>
    <d v="2026-05-22T00:00:00"/>
    <n v="50.8"/>
    <n v="55.8"/>
    <n v="58.2"/>
    <n v="65.400000000000006"/>
    <n v="65.8"/>
    <n v="0.50297029702970297"/>
    <n v="0.46890756302521008"/>
    <n v="0.27777777777777779"/>
    <n v="0.17142857142857185"/>
    <n v="0.51428571428571446"/>
    <n v="2.8571428571427963E-2"/>
    <n v="16.600000000000001"/>
    <x v="8"/>
    <n v="0"/>
    <x v="15"/>
    <x v="15"/>
    <m/>
    <m/>
    <m/>
    <m/>
    <m/>
    <m/>
    <m/>
  </r>
  <r>
    <x v="12"/>
    <s v="Dennis &amp; Darla Higgins "/>
    <s v="OK"/>
    <x v="0"/>
    <x v="58"/>
    <x v="58"/>
    <s v="TW"/>
    <s v="DDH MISSISSIP"/>
    <n v="58"/>
    <d v="2026-02-19T00:00:00"/>
    <d v="2026-05-22T00:00:00"/>
    <n v="46.6"/>
    <n v="53.1"/>
    <n v="54.4"/>
    <n v="56.6"/>
    <n v="62.6"/>
    <n v="0.50652173913043474"/>
    <n v="0.48272727272727273"/>
    <n v="0.3611111111111111"/>
    <n v="9.2857142857142652E-2"/>
    <n v="0.15714285714285733"/>
    <n v="0.42857142857142855"/>
    <n v="16.8"/>
    <x v="9"/>
    <n v="1350"/>
    <x v="39"/>
    <x v="41"/>
    <m/>
    <m/>
    <m/>
    <m/>
    <m/>
    <m/>
    <m/>
  </r>
  <r>
    <x v="13"/>
    <s v="Tyler &amp; Sydney Glasson"/>
    <s v="KY"/>
    <x v="0"/>
    <x v="59"/>
    <x v="59"/>
    <s v="TW"/>
    <s v="PENDING"/>
    <s v="JTG 170"/>
    <d v="2026-02-14T00:00:00"/>
    <d v="2026-05-22T00:00:00"/>
    <n v="38.200000000000003"/>
    <n v="41.900000000000006"/>
    <n v="45.6"/>
    <n v="51.4"/>
    <n v="51.6"/>
    <n v="0.39381443298969077"/>
    <n v="0.36434782608695659"/>
    <n v="0.20555555555555571"/>
    <n v="0.26428571428571396"/>
    <n v="0.41428571428571409"/>
    <n v="1.4285714285714488E-2"/>
    <n v="15.3"/>
    <x v="10"/>
    <n v="50"/>
    <x v="31"/>
    <x v="42"/>
    <m/>
    <m/>
    <m/>
    <m/>
    <m/>
    <m/>
    <m/>
  </r>
  <r>
    <x v="13"/>
    <s v="Tyler &amp; Sydney Glasson"/>
    <s v="KY"/>
    <x v="0"/>
    <x v="60"/>
    <x v="60"/>
    <s v="TW"/>
    <s v="PENDING"/>
    <s v="GA 0265"/>
    <d v="2026-02-16T00:00:00"/>
    <d v="2026-05-22T00:00:00"/>
    <n v="38"/>
    <n v="44.5"/>
    <n v="47"/>
    <n v="53.8"/>
    <n v="59.4"/>
    <n v="0.4"/>
    <n v="0.39380530973451328"/>
    <n v="0.3611111111111111"/>
    <n v="0.17857142857142858"/>
    <n v="0.48571428571428549"/>
    <n v="0.40000000000000008"/>
    <n v="15.1"/>
    <x v="2"/>
    <n v="0"/>
    <x v="22"/>
    <x v="43"/>
    <m/>
    <m/>
    <m/>
    <m/>
    <m/>
    <m/>
    <m/>
  </r>
  <r>
    <x v="14"/>
    <s v="Joseph Miles"/>
    <s v="AR"/>
    <x v="0"/>
    <x v="61"/>
    <x v="61"/>
    <s v="S"/>
    <s v="N16M0480CLP8"/>
    <s v="N21F0001JMI8"/>
    <d v="2026-02-09T00:00:00"/>
    <d v="2026-05-22T00:00:00"/>
    <n v="40.200000000000003"/>
    <n v="41.5"/>
    <n v="43.4"/>
    <n v="45.2"/>
    <n v="47.8"/>
    <n v="0.39411764705882357"/>
    <n v="0.34583333333333333"/>
    <n v="7.2222222222222063E-2"/>
    <n v="0.13571428571428562"/>
    <n v="0.12857142857142886"/>
    <n v="0.1857142857142853"/>
    <n v="15.6"/>
    <x v="4"/>
    <n v="3750"/>
    <x v="1"/>
    <x v="44"/>
    <m/>
    <m/>
    <m/>
    <m/>
    <m/>
    <m/>
    <m/>
  </r>
  <r>
    <x v="15"/>
    <s v="Jarred Dennison"/>
    <s v="KY"/>
    <x v="0"/>
    <x v="62"/>
    <x v="62"/>
    <s v="TR"/>
    <s v="HULK"/>
    <n v="23010"/>
    <d v="2026-02-17T00:00:00"/>
    <d v="2026-05-22T00:00:00"/>
    <n v="42"/>
    <n v="48.2"/>
    <n v="46"/>
    <n v="48.8"/>
    <n v="52.4"/>
    <n v="0.44680851063829785"/>
    <n v="0.43035714285714288"/>
    <n v="0.34444444444444461"/>
    <n v="-0.15714285714285733"/>
    <n v="0.19999999999999979"/>
    <n v="0.25714285714285723"/>
    <n v="15.3"/>
    <x v="9"/>
    <n v="100"/>
    <x v="40"/>
    <x v="25"/>
    <m/>
    <m/>
    <m/>
    <m/>
    <m/>
    <m/>
    <m/>
  </r>
  <r>
    <x v="15"/>
    <s v="Jarred Dennison"/>
    <s v="KY"/>
    <x v="0"/>
    <x v="63"/>
    <x v="63"/>
    <s v="TR"/>
    <s v="HULK"/>
    <n v="23010"/>
    <d v="2026-02-17T00:00:00"/>
    <d v="2026-05-22T00:00:00"/>
    <n v="50"/>
    <n v="51.7"/>
    <n v="44.4"/>
    <m/>
    <m/>
    <n v="0.53191489361702127"/>
    <n v="0.46160714285714288"/>
    <n v="9.4444444444444609E-2"/>
    <s v="."/>
    <s v="."/>
    <s v="."/>
    <n v="16.600000000000001"/>
    <x v="1"/>
    <n v="50"/>
    <x v="41"/>
    <x v="39"/>
    <m/>
    <m/>
    <m/>
    <m/>
    <m/>
    <m/>
    <m/>
  </r>
  <r>
    <x v="15"/>
    <s v="Jarred Dennison"/>
    <s v="KY"/>
    <x v="0"/>
    <x v="64"/>
    <x v="64"/>
    <s v="S"/>
    <s v="ROMEO"/>
    <n v="23049"/>
    <d v="2026-02-19T00:00:00"/>
    <d v="2026-05-22T00:00:00"/>
    <n v="42.4"/>
    <n v="47.3"/>
    <n v="47.2"/>
    <n v="50.8"/>
    <n v="55"/>
    <n v="0.46086956521739131"/>
    <n v="0.43"/>
    <n v="0.27222222222222214"/>
    <n v="-7.1428571428567367E-3"/>
    <n v="0.25714285714285673"/>
    <n v="0.30000000000000021"/>
    <n v="16"/>
    <x v="1"/>
    <n v="100"/>
    <x v="25"/>
    <x v="7"/>
    <m/>
    <m/>
    <m/>
    <m/>
    <m/>
    <m/>
    <m/>
  </r>
  <r>
    <x v="15"/>
    <s v="Jarred Dennison"/>
    <s v="KY"/>
    <x v="0"/>
    <x v="65"/>
    <x v="65"/>
    <s v="TW"/>
    <s v="GUNSLINGER"/>
    <n v="23032"/>
    <d v="2026-02-20T00:00:00"/>
    <d v="2026-05-22T00:00:00"/>
    <n v="41.4"/>
    <n v="50.3"/>
    <n v="49.6"/>
    <n v="54.8"/>
    <n v="60.2"/>
    <n v="0.45494505494505494"/>
    <n v="0.46146788990825688"/>
    <n v="0.49444444444444435"/>
    <n v="-4.9999999999999697E-2"/>
    <n v="0.37142857142857111"/>
    <n v="0.38571428571428612"/>
    <n v="16.600000000000001"/>
    <x v="11"/>
    <n v="150"/>
    <x v="42"/>
    <x v="45"/>
    <m/>
    <m/>
    <m/>
    <m/>
    <m/>
    <m/>
    <m/>
  </r>
  <r>
    <x v="15"/>
    <s v="Jarred Dennison"/>
    <s v="KY"/>
    <x v="0"/>
    <x v="66"/>
    <x v="66"/>
    <s v="TW"/>
    <s v="TAY V108"/>
    <n v="22010"/>
    <d v="2026-02-21T00:00:00"/>
    <d v="2026-05-22T00:00:00"/>
    <n v="48.2"/>
    <n v="44"/>
    <n v="32.799999999999997"/>
    <m/>
    <m/>
    <n v="0.53555555555555556"/>
    <n v="0.40740740740740738"/>
    <n v="-0.2333333333333335"/>
    <s v="."/>
    <s v="."/>
    <s v="."/>
    <n v="14.5"/>
    <x v="4"/>
    <n v="0"/>
    <x v="41"/>
    <x v="39"/>
    <m/>
    <m/>
    <m/>
    <m/>
    <m/>
    <m/>
    <m/>
  </r>
  <r>
    <x v="15"/>
    <s v="Jarred Dennison"/>
    <s v="KY"/>
    <x v="0"/>
    <x v="67"/>
    <x v="67"/>
    <s v="TW"/>
    <s v="TAY ONYX"/>
    <n v="20025"/>
    <d v="2026-02-24T00:00:00"/>
    <d v="2026-05-22T00:00:00"/>
    <n v="42.6"/>
    <n v="44.099999999999994"/>
    <n v="40.200000000000003"/>
    <n v="42.6"/>
    <n v="46.4"/>
    <n v="0.48965517241379314"/>
    <n v="0.41999999999999993"/>
    <n v="8.333333333333294E-2"/>
    <n v="-0.27857142857142797"/>
    <n v="0.17142857142857132"/>
    <n v="0.27142857142857124"/>
    <n v="15.5"/>
    <x v="0"/>
    <n v="50"/>
    <x v="15"/>
    <x v="34"/>
    <m/>
    <m/>
    <m/>
    <m/>
    <m/>
    <m/>
    <m/>
  </r>
  <r>
    <x v="15"/>
    <s v="Jarred Dennison"/>
    <s v="KY"/>
    <x v="0"/>
    <x v="68"/>
    <x v="68"/>
    <s v="S"/>
    <s v="SIR SPOTS"/>
    <s v="PANDA"/>
    <d v="2026-02-24T00:00:00"/>
    <d v="2026-05-22T00:00:00"/>
    <n v="43.8"/>
    <n v="48.1"/>
    <n v="48"/>
    <n v="45.2"/>
    <m/>
    <n v="0.50344827586206897"/>
    <n v="0.45809523809523811"/>
    <n v="0.23888888888888912"/>
    <n v="-7.1428571428572441E-3"/>
    <n v="-0.19999999999999979"/>
    <n v="-3.2285714285714286"/>
    <n v="16.399999999999999"/>
    <x v="12"/>
    <n v="50"/>
    <x v="43"/>
    <x v="46"/>
    <m/>
    <m/>
    <m/>
    <m/>
    <m/>
    <m/>
    <m/>
  </r>
  <r>
    <x v="15"/>
    <s v="Jarred Dennison"/>
    <s v="KY"/>
    <x v="0"/>
    <x v="69"/>
    <x v="69"/>
    <s v="S"/>
    <s v="TAY ONYX"/>
    <n v="21045"/>
    <d v="2026-02-24T00:00:00"/>
    <d v="2026-05-22T00:00:00"/>
    <n v="52.2"/>
    <n v="56.5"/>
    <n v="54.4"/>
    <n v="59.8"/>
    <n v="64.400000000000006"/>
    <n v="0.6"/>
    <n v="0.53809523809523807"/>
    <n v="0.23888888888888873"/>
    <n v="-0.15000000000000011"/>
    <n v="0.38571428571428562"/>
    <n v="0.32857142857142918"/>
    <n v="15.8"/>
    <x v="13"/>
    <n v="150"/>
    <x v="34"/>
    <x v="47"/>
    <m/>
    <m/>
    <m/>
    <m/>
    <m/>
    <m/>
    <m/>
  </r>
  <r>
    <x v="15"/>
    <s v="Jarred Dennison"/>
    <s v="KY"/>
    <x v="0"/>
    <x v="70"/>
    <x v="70"/>
    <s v="TR"/>
    <s v="HULK"/>
    <n v="23010"/>
    <d v="2026-02-17T00:00:00"/>
    <d v="2026-05-22T00:00:00"/>
    <n v="38.799999999999997"/>
    <n v="42.400000000000006"/>
    <n v="34.6"/>
    <m/>
    <m/>
    <n v="0.4127659574468085"/>
    <n v="0.37857142857142861"/>
    <n v="0.20000000000000048"/>
    <s v="."/>
    <s v="."/>
    <s v="."/>
    <n v="14.1"/>
    <x v="14"/>
    <n v="0"/>
    <x v="41"/>
    <x v="39"/>
    <m/>
    <m/>
    <m/>
    <m/>
    <m/>
    <m/>
    <m/>
  </r>
  <r>
    <x v="15"/>
    <s v="Jarred Dennison"/>
    <s v="KY"/>
    <x v="0"/>
    <x v="71"/>
    <x v="71"/>
    <s v="TW"/>
    <s v="HULK"/>
    <n v="24016"/>
    <d v="2026-02-20T00:00:00"/>
    <d v="2026-05-22T00:00:00"/>
    <n v="40.6"/>
    <n v="42.2"/>
    <n v="41"/>
    <n v="46.8"/>
    <n v="54.8"/>
    <n v="0.44615384615384618"/>
    <n v="0.38715596330275232"/>
    <n v="8.8888888888888962E-2"/>
    <n v="-8.5714285714285923E-2"/>
    <n v="0.41428571428571409"/>
    <n v="0.5714285714285714"/>
    <n v="14.5"/>
    <x v="1"/>
    <n v="100"/>
    <x v="44"/>
    <x v="48"/>
    <m/>
    <m/>
    <m/>
    <m/>
    <m/>
    <m/>
    <m/>
  </r>
  <r>
    <x v="14"/>
    <s v="Joseph Miles"/>
    <s v="AR"/>
    <x v="0"/>
    <x v="72"/>
    <x v="72"/>
    <s v="S"/>
    <s v="PENDING"/>
    <s v="N21F0005JMI5"/>
    <d v="2026-02-21T00:00:00"/>
    <d v="2026-05-22T00:00:00"/>
    <n v="38.200000000000003"/>
    <n v="40"/>
    <n v="35.799999999999997"/>
    <n v="35.6"/>
    <n v="37.4"/>
    <n v="0.42444444444444446"/>
    <n v="0.37037037037037035"/>
    <n v="9.9999999999999839E-2"/>
    <n v="-0.30000000000000021"/>
    <n v="-1.4285714285713982E-2"/>
    <n v="0.12857142857142836"/>
    <n v="15"/>
    <x v="4"/>
    <n v="2200"/>
    <x v="38"/>
    <x v="49"/>
    <m/>
    <m/>
    <m/>
    <m/>
    <m/>
    <m/>
    <m/>
  </r>
  <r>
    <x v="16"/>
    <s v="John Roller"/>
    <s v="TN"/>
    <x v="0"/>
    <x v="73"/>
    <x v="73"/>
    <m/>
    <s v="SDK"/>
    <n v="150"/>
    <d v="2026-02-02T00:00:00"/>
    <d v="2026-05-22T00:00:00"/>
    <n v="53.2"/>
    <n v="61.1"/>
    <n v="61.4"/>
    <n v="68.400000000000006"/>
    <n v="74.400000000000006"/>
    <n v="0.48807339449541287"/>
    <n v="0.48110236220472441"/>
    <n v="0.43888888888888883"/>
    <n v="2.1428571428571224E-2"/>
    <n v="0.50000000000000056"/>
    <n v="0.42857142857142855"/>
    <n v="16.8"/>
    <x v="15"/>
    <n v="0"/>
    <x v="45"/>
    <x v="11"/>
    <m/>
    <m/>
    <m/>
    <m/>
    <m/>
    <m/>
    <m/>
  </r>
  <r>
    <x v="17"/>
    <s v="Andy Roller"/>
    <s v="TN"/>
    <x v="0"/>
    <x v="74"/>
    <x v="74"/>
    <s v="TW"/>
    <n v="540"/>
    <n v="173"/>
    <d v="2026-02-01T00:00:00"/>
    <d v="2026-05-22T00:00:00"/>
    <n v="60.2"/>
    <n v="64.099999999999994"/>
    <n v="64.8"/>
    <n v="69.2"/>
    <n v="75.599999999999994"/>
    <n v="0.54727272727272724"/>
    <n v="0.50078124999999996"/>
    <n v="0.2166666666666662"/>
    <n v="5.0000000000000204E-2"/>
    <n v="0.31428571428571467"/>
    <n v="0.45714285714285652"/>
    <n v="17.899999999999999"/>
    <x v="1"/>
    <n v="50"/>
    <x v="1"/>
    <x v="50"/>
    <m/>
    <m/>
    <m/>
    <m/>
    <m/>
    <m/>
    <m/>
  </r>
  <r>
    <x v="17"/>
    <s v="Andy Roller"/>
    <s v="TN"/>
    <x v="0"/>
    <x v="75"/>
    <x v="75"/>
    <s v="TW"/>
    <s v="SDK"/>
    <n v="166"/>
    <d v="2026-02-03T00:00:00"/>
    <d v="2026-05-22T00:00:00"/>
    <n v="64.599999999999994"/>
    <n v="64.8"/>
    <n v="65.400000000000006"/>
    <n v="77"/>
    <n v="80"/>
    <n v="0.5981481481481481"/>
    <n v="0.51428571428571423"/>
    <n v="1.1111111111111269E-2"/>
    <n v="4.2857142857143468E-2"/>
    <n v="0.82857142857142818"/>
    <n v="0.21428571428571427"/>
    <n v="17.8"/>
    <x v="0"/>
    <n v="0"/>
    <x v="46"/>
    <x v="51"/>
    <m/>
    <m/>
    <m/>
    <m/>
    <m/>
    <m/>
    <m/>
  </r>
  <r>
    <x v="17"/>
    <s v="Andy Roller"/>
    <s v="TN"/>
    <x v="0"/>
    <x v="76"/>
    <x v="76"/>
    <s v="TW"/>
    <s v="SDK"/>
    <n v="166"/>
    <d v="2026-02-03T00:00:00"/>
    <d v="2026-05-22T00:00:00"/>
    <n v="48.6"/>
    <n v="54.9"/>
    <n v="57"/>
    <n v="67.2"/>
    <n v="70.400000000000006"/>
    <n v="0.45"/>
    <n v="0.43571428571428572"/>
    <n v="0.34999999999999987"/>
    <n v="0.15000000000000011"/>
    <n v="0.72857142857142876"/>
    <n v="0.22857142857142879"/>
    <n v="16.7"/>
    <x v="0"/>
    <n v="0"/>
    <x v="44"/>
    <x v="52"/>
    <m/>
    <m/>
    <m/>
    <m/>
    <m/>
    <m/>
    <m/>
  </r>
  <r>
    <x v="17"/>
    <s v="Andy Roller"/>
    <s v="TN"/>
    <x v="0"/>
    <x v="77"/>
    <x v="77"/>
    <s v="TW"/>
    <n v="540"/>
    <n v="236"/>
    <d v="2026-02-01T00:00:00"/>
    <d v="2026-05-22T00:00:00"/>
    <n v="49.4"/>
    <n v="51.599999999999994"/>
    <n v="49"/>
    <n v="54.4"/>
    <n v="58.4"/>
    <n v="0.4490909090909091"/>
    <n v="0.40312499999999996"/>
    <n v="0.12222222222222198"/>
    <n v="-0.1857142857142853"/>
    <n v="0.38571428571428562"/>
    <n v="0.2857142857142857"/>
    <n v="16.7"/>
    <x v="1"/>
    <n v="0"/>
    <x v="47"/>
    <x v="53"/>
    <m/>
    <m/>
    <m/>
    <m/>
    <m/>
    <m/>
    <m/>
  </r>
  <r>
    <x v="17"/>
    <s v="Andy Roller"/>
    <s v="TN"/>
    <x v="0"/>
    <x v="78"/>
    <x v="78"/>
    <s v="TW"/>
    <s v="CJ"/>
    <n v="219"/>
    <d v="2026-02-05T00:00:00"/>
    <d v="2026-05-22T00:00:00"/>
    <n v="45.8"/>
    <n v="51.5"/>
    <n v="51.2"/>
    <n v="56.4"/>
    <n v="63.8"/>
    <n v="0.43207547169811317"/>
    <n v="0.41532258064516131"/>
    <n v="0.31666666666666682"/>
    <n v="-2.1428571428571224E-2"/>
    <n v="0.37142857142857111"/>
    <n v="0.52857142857142847"/>
    <n v="17"/>
    <x v="0"/>
    <n v="0"/>
    <x v="15"/>
    <x v="52"/>
    <m/>
    <m/>
    <m/>
    <m/>
    <m/>
    <m/>
    <m/>
  </r>
  <r>
    <x v="18"/>
    <s v="Kenneth Jessee"/>
    <s v="VA"/>
    <x v="0"/>
    <x v="79"/>
    <x v="79"/>
    <s v="QU"/>
    <s v="N98M0055WSUS"/>
    <s v="18K814BWP40"/>
    <d v="2026-02-01T00:00:00"/>
    <d v="2026-05-22T00:00:00"/>
    <n v="61.6"/>
    <n v="60.599999999999994"/>
    <n v="61"/>
    <n v="61.2"/>
    <n v="65.8"/>
    <n v="0.56000000000000005"/>
    <n v="0.47343749999999996"/>
    <n v="-5.5555555555555948E-2"/>
    <n v="2.8571428571428976E-2"/>
    <n v="1.4285714285714488E-2"/>
    <n v="0.32857142857142818"/>
    <n v="17"/>
    <x v="2"/>
    <n v="50"/>
    <x v="48"/>
    <x v="39"/>
    <m/>
    <m/>
    <m/>
    <m/>
    <m/>
    <m/>
    <m/>
  </r>
  <r>
    <x v="18"/>
    <s v="Kenneth Jessee"/>
    <s v="VA"/>
    <x v="0"/>
    <x v="80"/>
    <x v="80"/>
    <s v="S"/>
    <s v="N98M0055WSUS"/>
    <s v="N22F2240OKDJ7"/>
    <d v="2026-02-02T00:00:00"/>
    <d v="2026-05-22T00:00:00"/>
    <n v="43"/>
    <n v="44.4"/>
    <n v="45.2"/>
    <n v="51"/>
    <n v="54"/>
    <n v="0.39449541284403672"/>
    <n v="0.34960629921259839"/>
    <n v="7.7777777777777696E-2"/>
    <n v="5.7142857142857446E-2"/>
    <n v="0.41428571428571409"/>
    <n v="0.21428571428571427"/>
    <n v="16.600000000000001"/>
    <x v="3"/>
    <n v="0"/>
    <x v="32"/>
    <x v="2"/>
    <m/>
    <m/>
    <m/>
    <m/>
    <m/>
    <m/>
    <m/>
  </r>
  <r>
    <x v="19"/>
    <s v="Sandy &amp; Lee Young"/>
    <s v="GA"/>
    <x v="0"/>
    <x v="81"/>
    <x v="81"/>
    <s v="TW"/>
    <s v="N21M0138WDK2"/>
    <s v="N18F0007LOK2"/>
    <d v="2026-02-02T00:00:00"/>
    <d v="2026-05-22T00:00:00"/>
    <n v="43"/>
    <n v="47.4"/>
    <n v="48.8"/>
    <n v="57.8"/>
    <n v="66.2"/>
    <n v="0.39449541284403672"/>
    <n v="0.37322834645669289"/>
    <n v="0.24444444444444435"/>
    <n v="9.9999999999999895E-2"/>
    <n v="0.6428571428571429"/>
    <n v="0.60000000000000042"/>
    <n v="15.4"/>
    <x v="2"/>
    <n v="0"/>
    <x v="15"/>
    <x v="54"/>
    <m/>
    <m/>
    <m/>
    <m/>
    <m/>
    <m/>
    <m/>
  </r>
  <r>
    <x v="20"/>
    <s v="Leslie Brown"/>
    <s v="TN"/>
    <x v="0"/>
    <x v="82"/>
    <x v="82"/>
    <m/>
    <s v="PENDING"/>
    <s v="PENDING"/>
    <d v="2026-02-22T00:00:00"/>
    <d v="2026-05-22T00:00:00"/>
    <n v="38.4"/>
    <n v="42.099999999999994"/>
    <n v="44.2"/>
    <n v="50.2"/>
    <n v="55"/>
    <n v="0.43146067415730338"/>
    <n v="0.39345794392523359"/>
    <n v="0.20555555555555532"/>
    <n v="0.15000000000000061"/>
    <n v="0.42857142857142855"/>
    <n v="0.34285714285714264"/>
    <n v="14.5"/>
    <x v="2"/>
    <n v="0"/>
    <x v="20"/>
    <x v="17"/>
    <m/>
    <m/>
    <m/>
    <m/>
    <m/>
    <m/>
    <m/>
  </r>
  <r>
    <x v="21"/>
    <s v="Thomas &amp; Vickie Elliot "/>
    <s v="IL"/>
    <x v="0"/>
    <x v="83"/>
    <x v="83"/>
    <s v="TW"/>
    <s v="N23M233L009"/>
    <s v="23K022VLE41"/>
    <d v="2026-02-11T00:00:00"/>
    <d v="2026-05-22T00:00:00"/>
    <n v="62.6"/>
    <n v="67.900000000000006"/>
    <n v="63.2"/>
    <n v="68.400000000000006"/>
    <n v="71.599999999999994"/>
    <n v="0.626"/>
    <n v="0.57542372881355941"/>
    <n v="0.29444444444444468"/>
    <n v="-0.33571428571428591"/>
    <n v="0.37142857142857161"/>
    <n v="0.22857142857142776"/>
    <n v="17.7"/>
    <x v="0"/>
    <n v="200"/>
    <x v="36"/>
    <x v="0"/>
    <m/>
    <m/>
    <m/>
    <m/>
    <m/>
    <m/>
    <m/>
  </r>
  <r>
    <x v="21"/>
    <s v="Thomas &amp; Vickie Elliot "/>
    <s v="IL"/>
    <x v="0"/>
    <x v="84"/>
    <x v="84"/>
    <s v="TW"/>
    <s v="N23M233L009"/>
    <s v="23K025VLE81"/>
    <d v="2026-02-16T00:00:00"/>
    <d v="2026-05-22T00:00:00"/>
    <n v="56.6"/>
    <n v="62.3"/>
    <n v="62"/>
    <n v="67"/>
    <n v="72.8"/>
    <n v="0.59578947368421054"/>
    <n v="0.5513274336283186"/>
    <n v="0.31666666666666643"/>
    <n v="-2.1428571428571224E-2"/>
    <n v="0.35714285714285715"/>
    <n v="0.41428571428571409"/>
    <n v="17.100000000000001"/>
    <x v="1"/>
    <n v="0"/>
    <x v="33"/>
    <x v="6"/>
    <m/>
    <m/>
    <m/>
    <m/>
    <m/>
    <m/>
    <m/>
  </r>
  <r>
    <x v="21"/>
    <s v="Thomas &amp; Vickie Elliot "/>
    <s v="IL"/>
    <x v="0"/>
    <x v="85"/>
    <x v="85"/>
    <s v="TW"/>
    <s v="N23M233L009"/>
    <s v="N23F2465L009"/>
    <d v="2026-02-16T00:00:00"/>
    <d v="2026-05-22T00:00:00"/>
    <n v="56.4"/>
    <n v="60.900000000000006"/>
    <n v="63"/>
    <n v="67"/>
    <n v="72"/>
    <n v="0.59368421052631581"/>
    <n v="0.53893805309734522"/>
    <n v="0.25000000000000039"/>
    <n v="0.14999999999999961"/>
    <n v="0.2857142857142857"/>
    <n v="0.35714285714285715"/>
    <n v="18.5"/>
    <x v="16"/>
    <n v="50"/>
    <x v="49"/>
    <x v="32"/>
    <m/>
    <m/>
    <m/>
    <m/>
    <m/>
    <m/>
    <m/>
  </r>
  <r>
    <x v="21"/>
    <s v="Thomas &amp; Vickie Elliot "/>
    <s v="IL"/>
    <x v="0"/>
    <x v="86"/>
    <x v="86"/>
    <s v="TW"/>
    <s v="N23M233L009"/>
    <s v="N23F0187WAC8"/>
    <d v="2026-02-17T00:00:00"/>
    <d v="2026-05-22T00:00:00"/>
    <n v="49.2"/>
    <n v="56.3"/>
    <n v="53"/>
    <n v="56.2"/>
    <n v="62.2"/>
    <n v="0.52340425531914891"/>
    <n v="0.50267857142857142"/>
    <n v="0.39444444444444415"/>
    <n v="-0.23571428571428552"/>
    <n v="0.22857142857142879"/>
    <n v="0.42857142857142855"/>
    <n v="17"/>
    <x v="17"/>
    <n v="0"/>
    <x v="14"/>
    <x v="5"/>
    <m/>
    <m/>
    <m/>
    <m/>
    <m/>
    <m/>
    <m/>
  </r>
  <r>
    <x v="22"/>
    <s v="Jim an Angie loos "/>
    <s v="IL"/>
    <x v="0"/>
    <x v="87"/>
    <x v="87"/>
    <s v="TW"/>
    <s v="N21MO104PB6"/>
    <s v="22P279ALA09"/>
    <d v="2026-02-04T00:00:00"/>
    <d v="2026-05-22T00:00:00"/>
    <n v="45.2"/>
    <n v="50.599999999999994"/>
    <n v="49.6"/>
    <n v="54.6"/>
    <n v="60"/>
    <n v="0.42242990654205609"/>
    <n v="0.40479999999999994"/>
    <n v="0.29999999999999954"/>
    <n v="-7.1428571428570925E-2"/>
    <n v="0.35714285714285715"/>
    <n v="0.38571428571428562"/>
    <n v="15"/>
    <x v="12"/>
    <n v="0"/>
    <x v="44"/>
    <x v="55"/>
    <m/>
    <m/>
    <m/>
    <m/>
    <m/>
    <m/>
    <m/>
  </r>
  <r>
    <x v="22"/>
    <s v="Jim an Angie loos "/>
    <s v="IL"/>
    <x v="0"/>
    <x v="88"/>
    <x v="88"/>
    <s v="TR"/>
    <s v="N21MO164PBG9"/>
    <s v="N/P"/>
    <d v="2026-02-05T00:00:00"/>
    <d v="2026-05-22T00:00:00"/>
    <n v="51.2"/>
    <n v="59.599999999999994"/>
    <n v="58.6"/>
    <n v="62.8"/>
    <n v="69"/>
    <n v="0.48301886792452831"/>
    <n v="0.48064516129032253"/>
    <n v="0.46666666666666617"/>
    <n v="-7.1428571428570925E-2"/>
    <n v="0.29999999999999971"/>
    <n v="0.44285714285714306"/>
    <n v="17"/>
    <x v="2"/>
    <n v="50"/>
    <x v="32"/>
    <x v="4"/>
    <m/>
    <m/>
    <m/>
    <m/>
    <m/>
    <m/>
    <m/>
  </r>
  <r>
    <x v="22"/>
    <s v="Jim an Angie loos "/>
    <s v="IL"/>
    <x v="0"/>
    <x v="89"/>
    <x v="89"/>
    <s v="TR"/>
    <s v="N21MO184PB63"/>
    <s v="N21F2148MR65"/>
    <d v="2026-02-07T00:00:00"/>
    <d v="2026-05-22T00:00:00"/>
    <n v="52"/>
    <n v="55.099999999999994"/>
    <n v="55.2"/>
    <n v="57.4"/>
    <n v="60"/>
    <n v="0.5"/>
    <n v="0.45163934426229502"/>
    <n v="0.17222222222222192"/>
    <n v="7.1428571428577515E-3"/>
    <n v="0.15714285714285683"/>
    <n v="0.1857142857142858"/>
    <n v="15.9"/>
    <x v="1"/>
    <n v="0"/>
    <x v="12"/>
    <x v="39"/>
    <m/>
    <m/>
    <m/>
    <m/>
    <m/>
    <m/>
    <m/>
  </r>
  <r>
    <x v="22"/>
    <s v="Jim an Angie loos "/>
    <s v="IL"/>
    <x v="0"/>
    <x v="90"/>
    <x v="90"/>
    <s v="TR"/>
    <s v="N22M0262BWP5"/>
    <s v="N23F3046RBK0"/>
    <d v="2026-03-06T00:00:00"/>
    <d v="2026-05-22T00:00:00"/>
    <n v="47.6"/>
    <n v="56.599999999999994"/>
    <n v="58.2"/>
    <n v="64.400000000000006"/>
    <n v="69.2"/>
    <n v="0.61818181818181817"/>
    <n v="0.59578947368421042"/>
    <n v="0.49999999999999961"/>
    <n v="0.11428571428571489"/>
    <n v="0.44285714285714306"/>
    <n v="0.34285714285714264"/>
    <n v="17"/>
    <x v="1"/>
    <n v="0"/>
    <x v="14"/>
    <x v="17"/>
    <m/>
    <m/>
    <m/>
    <m/>
    <m/>
    <m/>
    <m/>
  </r>
  <r>
    <x v="23"/>
    <s v="Farley &amp; Brandi Harper"/>
    <s v="IN"/>
    <x v="0"/>
    <x v="91"/>
    <x v="91"/>
    <s v="TR"/>
    <s v="N23M1133ROW8"/>
    <s v="N22F2225PBG5"/>
    <d v="2026-02-09T00:00:00"/>
    <d v="2026-05-22T00:00:00"/>
    <n v="47.6"/>
    <n v="55.9"/>
    <n v="52.6"/>
    <n v="49.8"/>
    <n v="51"/>
    <n v="0.46666666666666667"/>
    <n v="0.46583333333333332"/>
    <n v="0.46111111111111097"/>
    <n v="-0.23571428571428552"/>
    <n v="-0.20000000000000032"/>
    <n v="8.5714285714285923E-2"/>
    <n v="17.7"/>
    <x v="4"/>
    <n v="0"/>
    <x v="45"/>
    <x v="52"/>
    <m/>
    <m/>
    <m/>
    <m/>
    <m/>
    <m/>
    <m/>
  </r>
  <r>
    <x v="23"/>
    <s v="Farley &amp; Brandi Harper"/>
    <s v="IN"/>
    <x v="0"/>
    <x v="92"/>
    <x v="92"/>
    <s v="TW"/>
    <s v="N23M1133ROW8"/>
    <s v="N23F0245S5K9"/>
    <d v="2026-02-09T00:00:00"/>
    <d v="2026-05-22T00:00:00"/>
    <n v="44.8"/>
    <n v="51.900000000000006"/>
    <n v="51.6"/>
    <n v="58"/>
    <n v="56.6"/>
    <n v="0.4392156862745098"/>
    <n v="0.43250000000000005"/>
    <n v="0.39444444444444493"/>
    <n v="-2.1428571428571734E-2"/>
    <n v="0.45714285714285702"/>
    <n v="-9.9999999999999895E-2"/>
    <n v="15.7"/>
    <x v="0"/>
    <n v="0"/>
    <x v="42"/>
    <x v="15"/>
    <m/>
    <m/>
    <m/>
    <m/>
    <m/>
    <m/>
    <m/>
  </r>
  <r>
    <x v="23"/>
    <s v="Farley &amp; Brandi Harper"/>
    <s v="IN"/>
    <x v="0"/>
    <x v="93"/>
    <x v="93"/>
    <s v="TW"/>
    <s v="N23M1133ROW8"/>
    <s v="N23F0088CSP9"/>
    <d v="2026-02-10T00:00:00"/>
    <d v="2026-05-22T00:00:00"/>
    <n v="52.8"/>
    <n v="59.400000000000006"/>
    <n v="57.8"/>
    <n v="56.6"/>
    <n v="56.8"/>
    <n v="0.52277227722772279"/>
    <n v="0.49915966386554628"/>
    <n v="0.36666666666666714"/>
    <n v="-0.11428571428571489"/>
    <n v="-8.571428571428541E-2"/>
    <n v="1.4285714285713982E-2"/>
    <n v="17.100000000000001"/>
    <x v="1"/>
    <n v="200"/>
    <x v="21"/>
    <x v="6"/>
    <m/>
    <m/>
    <m/>
    <m/>
    <m/>
    <m/>
    <m/>
  </r>
  <r>
    <x v="23"/>
    <s v="Farley &amp; Brandi Harper"/>
    <s v="IN"/>
    <x v="0"/>
    <x v="94"/>
    <x v="94"/>
    <s v="TW"/>
    <s v="N23M1133ROW8"/>
    <s v="N23F0088CSP9"/>
    <d v="2026-02-10T00:00:00"/>
    <d v="2026-05-22T00:00:00"/>
    <n v="42"/>
    <n v="45.5"/>
    <n v="49"/>
    <n v="53.4"/>
    <n v="53.4"/>
    <n v="0.41584158415841582"/>
    <n v="0.38235294117647056"/>
    <n v="0.19444444444444445"/>
    <n v="0.25"/>
    <n v="0.31428571428571417"/>
    <n v="0"/>
    <n v="15.4"/>
    <x v="18"/>
    <n v="300"/>
    <x v="50"/>
    <x v="56"/>
    <m/>
    <m/>
    <m/>
    <m/>
    <m/>
    <m/>
    <m/>
  </r>
  <r>
    <x v="24"/>
    <s v="Jennings Whicker "/>
    <s v="VA"/>
    <x v="0"/>
    <x v="95"/>
    <x v="95"/>
    <s v="TW"/>
    <s v="PENDING"/>
    <s v="PENDING"/>
    <d v="2026-02-17T00:00:00"/>
    <d v="2026-05-22T00:00:00"/>
    <n v="43.4"/>
    <n v="44.4"/>
    <n v="43"/>
    <n v="44.6"/>
    <n v="43.8"/>
    <n v="0.46170212765957447"/>
    <n v="0.39642857142857141"/>
    <n v="5.5555555555555552E-2"/>
    <n v="-9.9999999999999895E-2"/>
    <n v="0.11428571428571439"/>
    <n v="-5.7142857142857446E-2"/>
    <n v="14.7"/>
    <x v="0"/>
    <n v="100"/>
    <x v="32"/>
    <x v="5"/>
    <m/>
    <m/>
    <m/>
    <m/>
    <m/>
    <m/>
    <m/>
  </r>
  <r>
    <x v="24"/>
    <s v="Jennings Whicker "/>
    <s v="VA"/>
    <x v="0"/>
    <x v="96"/>
    <x v="96"/>
    <s v="S"/>
    <s v="PENDING"/>
    <s v="PENDING"/>
    <d v="2026-02-19T00:00:00"/>
    <d v="2026-05-22T00:00:00"/>
    <n v="40.6"/>
    <n v="46.7"/>
    <n v="45.4"/>
    <n v="50.8"/>
    <n v="57.2"/>
    <n v="0.44130434782608696"/>
    <n v="0.42454545454545456"/>
    <n v="0.33888888888888896"/>
    <n v="-9.2857142857143166E-2"/>
    <n v="0.38571428571428562"/>
    <n v="0.45714285714285757"/>
    <n v="15.3"/>
    <x v="16"/>
    <n v="50"/>
    <x v="47"/>
    <x v="1"/>
    <m/>
    <m/>
    <m/>
    <m/>
    <m/>
    <m/>
    <m/>
  </r>
  <r>
    <x v="5"/>
    <s v="John &amp; Barbara Barnhart"/>
    <s v="OH"/>
    <x v="0"/>
    <x v="97"/>
    <x v="97"/>
    <s v="TW"/>
    <s v="RMK OUTLAW'S REGULATOR"/>
    <s v="JWBM302 MAY"/>
    <d v="2026-02-03T00:00:00"/>
    <d v="2026-05-22T00:00:00"/>
    <n v="49.6"/>
    <n v="53"/>
    <n v="53"/>
    <n v="60.4"/>
    <n v="68"/>
    <n v="0.45925925925925926"/>
    <n v="0.42063492063492064"/>
    <n v="0.1888888888888888"/>
    <n v="0"/>
    <n v="0.52857142857142847"/>
    <n v="0.54285714285714293"/>
    <n v="15.2"/>
    <x v="13"/>
    <n v="0"/>
    <x v="3"/>
    <x v="52"/>
    <m/>
    <m/>
    <m/>
    <m/>
    <m/>
    <m/>
    <m/>
  </r>
  <r>
    <x v="24"/>
    <s v="Jennings Whicker "/>
    <s v="VA"/>
    <x v="0"/>
    <x v="98"/>
    <x v="98"/>
    <s v="TW"/>
    <s v="PENDING"/>
    <s v="PENDING"/>
    <d v="2026-02-17T00:00:00"/>
    <d v="2026-05-22T00:00:00"/>
    <n v="44.2"/>
    <n v="47.2"/>
    <n v="50"/>
    <n v="55.2"/>
    <n v="53.6"/>
    <n v="0.47021276595744682"/>
    <n v="0.42142857142857143"/>
    <n v="0.16666666666666666"/>
    <n v="0.19999999999999979"/>
    <n v="0.37142857142857161"/>
    <n v="-0.11428571428571439"/>
    <n v="15.8"/>
    <x v="2"/>
    <n v="0"/>
    <x v="4"/>
    <x v="57"/>
    <m/>
    <m/>
    <m/>
    <m/>
    <m/>
    <m/>
    <m/>
  </r>
  <r>
    <x v="25"/>
    <s v="Kevin Cook "/>
    <s v="IN"/>
    <x v="1"/>
    <x v="99"/>
    <x v="99"/>
    <s v="TR"/>
    <s v="WDK LOW COUNTRY"/>
    <s v="BWP SPECKLES 350 GRACE"/>
    <d v="2026-01-04T00:00:00"/>
    <d v="2026-05-22T00:00:00"/>
    <n v="48.4"/>
    <n v="51.400000000000006"/>
    <n v="53.2"/>
    <n v="57.2"/>
    <n v="64.8"/>
    <n v="0.35072463768115941"/>
    <n v="0.32948717948717954"/>
    <n v="0.16666666666666707"/>
    <n v="0.12857142857142836"/>
    <n v="0.2857142857142857"/>
    <n v="0.54285714285714248"/>
    <n v="16.2"/>
    <x v="17"/>
    <n v="50"/>
    <x v="4"/>
    <x v="30"/>
    <m/>
    <m/>
    <m/>
    <m/>
    <m/>
    <m/>
    <m/>
  </r>
  <r>
    <x v="25"/>
    <s v="Kevin Cook "/>
    <s v="IN"/>
    <x v="1"/>
    <x v="100"/>
    <x v="100"/>
    <s v="TW"/>
    <s v="GOT HURRICANE "/>
    <s v="GOT LONGMIRE'S GIRL 1265"/>
    <d v="2026-01-04T00:00:00"/>
    <d v="2026-05-22T00:00:00"/>
    <n v="42.4"/>
    <n v="49.900000000000006"/>
    <n v="46.8"/>
    <n v="49.4"/>
    <n v="55.2"/>
    <n v="0.30724637681159417"/>
    <n v="0.3198717948717949"/>
    <n v="0.41666666666666707"/>
    <n v="-0.22142857142857203"/>
    <n v="0.1857142857142858"/>
    <n v="0.41428571428571459"/>
    <n v="15.6"/>
    <x v="19"/>
    <n v="550"/>
    <x v="51"/>
    <x v="35"/>
    <m/>
    <m/>
    <m/>
    <m/>
    <m/>
    <m/>
    <m/>
  </r>
  <r>
    <x v="25"/>
    <s v="Kevin Cook "/>
    <s v="IN"/>
    <x v="1"/>
    <x v="101"/>
    <x v="101"/>
    <s v="TW"/>
    <s v="WDK LOW COUNTRY"/>
    <s v="GOT HANK'S AUDREY"/>
    <d v="2026-01-05T00:00:00"/>
    <d v="2026-05-22T00:00:00"/>
    <n v="58.4"/>
    <n v="61.2"/>
    <n v="59.6"/>
    <n v="63.4"/>
    <n v="73.599999999999994"/>
    <n v="0.42627737226277373"/>
    <n v="0.39483870967741935"/>
    <n v="0.15555555555555578"/>
    <n v="-0.11428571428571439"/>
    <n v="0.27142857142857124"/>
    <n v="0.72857142857142831"/>
    <n v="16.399999999999999"/>
    <x v="3"/>
    <n v="50"/>
    <x v="0"/>
    <x v="58"/>
    <m/>
    <m/>
    <m/>
    <m/>
    <m/>
    <m/>
    <m/>
  </r>
  <r>
    <x v="25"/>
    <s v="Kevin Cook "/>
    <s v="IN"/>
    <x v="1"/>
    <x v="102"/>
    <x v="102"/>
    <s v="TR"/>
    <s v="GOT HURRICANE "/>
    <s v="TMK THORA SPECKLES"/>
    <d v="2026-01-05T00:00:00"/>
    <d v="2026-05-22T00:00:00"/>
    <n v="44.2"/>
    <n v="46.7"/>
    <n v="47.2"/>
    <n v="46.6"/>
    <n v="50.2"/>
    <n v="0.32262773722627741"/>
    <n v="0.3012903225806452"/>
    <n v="0.1388888888888889"/>
    <n v="3.5714285714285712E-2"/>
    <n v="-4.2857142857142962E-2"/>
    <n v="0.25714285714285723"/>
    <n v="15.2"/>
    <x v="12"/>
    <n v="150"/>
    <x v="44"/>
    <x v="5"/>
    <m/>
    <m/>
    <m/>
    <m/>
    <m/>
    <m/>
    <m/>
  </r>
  <r>
    <x v="25"/>
    <s v="Kevin Cook "/>
    <s v="IN"/>
    <x v="1"/>
    <x v="103"/>
    <x v="103"/>
    <s v="S"/>
    <s v="MTF GATOR BOY"/>
    <s v="MTF CHARLIE'S RAVEN"/>
    <d v="2026-01-08T00:00:00"/>
    <d v="2026-05-22T00:00:00"/>
    <n v="51.8"/>
    <n v="52.900000000000006"/>
    <n v="51.6"/>
    <n v="51"/>
    <n v="59"/>
    <n v="0.38656716417910447"/>
    <n v="0.34802631578947374"/>
    <n v="6.1111111111111588E-2"/>
    <n v="-9.2857142857143166E-2"/>
    <n v="-4.2857142857142962E-2"/>
    <n v="0.5714285714285714"/>
    <n v="15.1"/>
    <x v="12"/>
    <n v="0"/>
    <x v="51"/>
    <x v="59"/>
    <m/>
    <m/>
    <m/>
    <m/>
    <m/>
    <m/>
    <m/>
  </r>
  <r>
    <x v="25"/>
    <s v="Kevin Cook "/>
    <s v="IN"/>
    <x v="1"/>
    <x v="104"/>
    <x v="104"/>
    <s v="TW"/>
    <s v="GOT HURRICANE "/>
    <s v="TBR SAM MAKER'S MARK 2415"/>
    <d v="2026-01-08T00:00:00"/>
    <d v="2026-05-22T00:00:00"/>
    <n v="42.6"/>
    <n v="46.400000000000006"/>
    <n v="46.6"/>
    <n v="48.8"/>
    <n v="54.8"/>
    <n v="0.31791044776119404"/>
    <n v="0.3052631578947369"/>
    <n v="0.21111111111111136"/>
    <n v="1.4285714285713982E-2"/>
    <n v="0.15714285714285683"/>
    <n v="0.42857142857142855"/>
    <n v="16"/>
    <x v="20"/>
    <n v="600"/>
    <x v="45"/>
    <x v="0"/>
    <m/>
    <m/>
    <m/>
    <m/>
    <m/>
    <m/>
    <m/>
  </r>
  <r>
    <x v="0"/>
    <s v="Jill Zink "/>
    <s v="IN"/>
    <x v="1"/>
    <x v="105"/>
    <x v="105"/>
    <s v="TR"/>
    <s v="GOATS UNLIMITED 4505"/>
    <s v="HOOSIER HOLLY"/>
    <d v="2026-01-31T00:00:00"/>
    <d v="2026-05-22T00:00:00"/>
    <n v="62.2"/>
    <n v="60.4"/>
    <n v="62.6"/>
    <n v="68"/>
    <n v="76.400000000000006"/>
    <n v="0.56036036036036041"/>
    <n v="0.46821705426356586"/>
    <n v="-0.10000000000000024"/>
    <n v="0.15714285714285733"/>
    <n v="0.38571428571428562"/>
    <n v="0.60000000000000042"/>
    <n v="17.100000000000001"/>
    <x v="1"/>
    <n v="0"/>
    <x v="52"/>
    <x v="10"/>
    <m/>
    <m/>
    <m/>
    <m/>
    <m/>
    <m/>
    <m/>
  </r>
  <r>
    <x v="26"/>
    <s v="Gary and Shelley Langley"/>
    <s v="IN"/>
    <x v="1"/>
    <x v="106"/>
    <x v="106"/>
    <s v="TR"/>
    <s v="STAY GOLD"/>
    <s v="PUMPKIN'S MOLLY"/>
    <d v="2026-01-14T00:00:00"/>
    <d v="2026-05-22T00:00:00"/>
    <n v="60.4"/>
    <n v="61"/>
    <n v="58.4"/>
    <n v="61"/>
    <n v="64.8"/>
    <n v="0.47187499999999999"/>
    <n v="0.4178082191780822"/>
    <n v="3.3333333333333409E-2"/>
    <n v="-0.1857142857142858"/>
    <n v="0.1857142857142858"/>
    <n v="0.27142857142857124"/>
    <n v="16.8"/>
    <x v="0"/>
    <n v="0"/>
    <x v="53"/>
    <x v="60"/>
    <m/>
    <m/>
    <m/>
    <m/>
    <m/>
    <m/>
    <m/>
  </r>
  <r>
    <x v="26"/>
    <s v="Gary and Shelley Langley"/>
    <s v="IN"/>
    <x v="1"/>
    <x v="107"/>
    <x v="107"/>
    <s v="TR"/>
    <s v="STAY GOLD"/>
    <s v="SUGAR BELLE"/>
    <d v="2026-01-16T00:00:00"/>
    <d v="2026-05-22T00:00:00"/>
    <n v="60.6"/>
    <n v="56.3"/>
    <n v="50.2"/>
    <n v="51.2"/>
    <n v="54.8"/>
    <n v="0.48095238095238096"/>
    <n v="0.39097222222222222"/>
    <n v="-0.23888888888888912"/>
    <n v="-0.43571428571428533"/>
    <n v="7.1428571428571425E-2"/>
    <n v="0.25714285714285673"/>
    <n v="16.2"/>
    <x v="1"/>
    <n v="50"/>
    <x v="34"/>
    <x v="39"/>
    <m/>
    <m/>
    <m/>
    <m/>
    <m/>
    <m/>
    <m/>
  </r>
  <r>
    <x v="27"/>
    <s v="Chad Miller "/>
    <s v="IN"/>
    <x v="1"/>
    <x v="108"/>
    <x v="108"/>
    <s v="TW"/>
    <s v="PENDING"/>
    <s v="ROW WARSON'S ARYA"/>
    <d v="2025-12-19T00:00:00"/>
    <d v="2026-05-22T00:00:00"/>
    <n v="65"/>
    <n v="62.5"/>
    <n v="62.8"/>
    <n v="65.599999999999994"/>
    <n v="74"/>
    <n v="0.42207792207792205"/>
    <n v="0.36337209302325579"/>
    <n v="-0.1388888888888889"/>
    <n v="2.1428571428571224E-2"/>
    <n v="0.19999999999999979"/>
    <n v="0.60000000000000042"/>
    <n v="17.5"/>
    <x v="16"/>
    <n v="0"/>
    <x v="54"/>
    <x v="61"/>
    <m/>
    <m/>
    <m/>
    <m/>
    <m/>
    <m/>
    <m/>
  </r>
  <r>
    <x v="27"/>
    <s v="Chad Miller "/>
    <s v="IN"/>
    <x v="1"/>
    <x v="109"/>
    <x v="109"/>
    <s v="TW"/>
    <s v="PENDING"/>
    <s v="ROW WARSON'S ARYA"/>
    <d v="2025-12-19T00:00:00"/>
    <d v="2026-05-22T00:00:00"/>
    <n v="55.6"/>
    <n v="55.599999999999994"/>
    <n v="55.2"/>
    <n v="56"/>
    <n v="62.4"/>
    <n v="0.36103896103896105"/>
    <n v="0.32325581395348835"/>
    <n v="-3.9474596431116675E-16"/>
    <n v="-2.8571428571427963E-2"/>
    <n v="5.714285714285694E-2"/>
    <n v="0.45714285714285702"/>
    <n v="16.899999999999999"/>
    <x v="0"/>
    <n v="0"/>
    <x v="15"/>
    <x v="62"/>
    <m/>
    <m/>
    <m/>
    <m/>
    <m/>
    <m/>
    <m/>
  </r>
  <r>
    <x v="27"/>
    <s v="Chad Miller "/>
    <s v="IN"/>
    <x v="1"/>
    <x v="110"/>
    <x v="110"/>
    <s v="TW"/>
    <s v="PENDING"/>
    <s v="MTF CHARLIE'S RYLEE"/>
    <d v="2026-01-06T00:00:00"/>
    <d v="2026-05-22T00:00:00"/>
    <n v="48"/>
    <n v="55.4"/>
    <n v="54.8"/>
    <n v="59.2"/>
    <n v="68.599999999999994"/>
    <n v="0.35294117647058826"/>
    <n v="0.35974025974025975"/>
    <n v="0.41111111111111104"/>
    <n v="-4.2857142857142962E-2"/>
    <n v="0.31428571428571467"/>
    <n v="0.67142857142857082"/>
    <n v="14.8"/>
    <x v="0"/>
    <n v="0"/>
    <x v="9"/>
    <x v="63"/>
    <m/>
    <m/>
    <m/>
    <m/>
    <m/>
    <m/>
    <m/>
  </r>
  <r>
    <x v="5"/>
    <s v="John &amp; Barbara Barnhart"/>
    <s v="OH"/>
    <x v="1"/>
    <x v="111"/>
    <x v="111"/>
    <s v="TW"/>
    <s v="JWBN017 NAUGHTY NICK"/>
    <s v="JWBP147"/>
    <d v="2026-01-29T00:00:00"/>
    <d v="2026-05-22T00:00:00"/>
    <n v="50.2"/>
    <n v="45.7"/>
    <n v="47.8"/>
    <n v="48.8"/>
    <n v="53.2"/>
    <n v="0.4442477876106195"/>
    <n v="0.34885496183206111"/>
    <n v="-0.25"/>
    <n v="0.14999999999999961"/>
    <n v="7.1428571428571425E-2"/>
    <n v="0.31428571428571467"/>
    <n v="15"/>
    <x v="1"/>
    <n v="0"/>
    <x v="16"/>
    <x v="22"/>
    <m/>
    <m/>
    <m/>
    <m/>
    <m/>
    <m/>
    <m/>
  </r>
  <r>
    <x v="5"/>
    <s v="John &amp; Barbara Barnhart"/>
    <s v="OH"/>
    <x v="1"/>
    <x v="112"/>
    <x v="112"/>
    <s v="TW"/>
    <s v="LLG PATRICK"/>
    <s v="JWBM312 MYSTIC"/>
    <d v="2025-12-25T00:00:00"/>
    <d v="2026-05-22T00:00:00"/>
    <n v="58.4"/>
    <n v="57.6"/>
    <n v="58.4"/>
    <n v="57.6"/>
    <n v="61.6"/>
    <n v="0.39459459459459456"/>
    <n v="0.34698795180722891"/>
    <n v="-4.4444444444444287E-2"/>
    <n v="5.714285714285694E-2"/>
    <n v="-5.714285714285694E-2"/>
    <n v="0.2857142857142857"/>
    <n v="17.2"/>
    <x v="1"/>
    <n v="0"/>
    <x v="40"/>
    <x v="17"/>
    <m/>
    <m/>
    <m/>
    <m/>
    <m/>
    <m/>
    <m/>
  </r>
  <r>
    <x v="5"/>
    <s v="John &amp; Barbara Barnhart"/>
    <s v="OH"/>
    <x v="1"/>
    <x v="113"/>
    <x v="113"/>
    <s v="TW"/>
    <s v="LLG PATRICK"/>
    <s v="JWBM312 MYSTIC"/>
    <d v="2025-12-25T00:00:00"/>
    <d v="2026-05-22T00:00:00"/>
    <n v="65.400000000000006"/>
    <n v="63.1"/>
    <n v="65.400000000000006"/>
    <n v="71.8"/>
    <n v="77.599999999999994"/>
    <n v="0.44189189189189193"/>
    <n v="0.38012048192771086"/>
    <n v="-0.12777777777777802"/>
    <n v="0.16428571428571459"/>
    <n v="0.45714285714285652"/>
    <n v="0.41428571428571409"/>
    <n v="17"/>
    <x v="1"/>
    <n v="0"/>
    <x v="4"/>
    <x v="30"/>
    <m/>
    <m/>
    <m/>
    <m/>
    <m/>
    <m/>
    <m/>
  </r>
  <r>
    <x v="28"/>
    <s v="Kurt and Elizabeth Wood"/>
    <s v="IN"/>
    <x v="1"/>
    <x v="114"/>
    <x v="114"/>
    <s v="TW"/>
    <s v="N24M0868TMK8"/>
    <s v="N22F0714GOT3"/>
    <d v="2025-01-11T00:00:00"/>
    <d v="2026-05-22T00:00:00"/>
    <n v="84"/>
    <n v="81.7"/>
    <n v="76.2"/>
    <n v="72.400000000000006"/>
    <n v="79"/>
    <n v="0.16935483870967741"/>
    <n v="0.15894941634241247"/>
    <n v="-0.12777777777777763"/>
    <n v="-0.39285714285714285"/>
    <n v="-0.27142857142857124"/>
    <n v="0.47142857142857103"/>
    <n v="19"/>
    <x v="0"/>
    <n v="0"/>
    <x v="1"/>
    <x v="64"/>
    <m/>
    <m/>
    <m/>
    <m/>
    <m/>
    <m/>
    <m/>
  </r>
  <r>
    <x v="28"/>
    <s v="Kurt and Elizabeth Wood"/>
    <s v="IN"/>
    <x v="1"/>
    <x v="115"/>
    <x v="115"/>
    <s v="TW"/>
    <s v="N20M0020MYS2"/>
    <s v="N24F0537SQF2"/>
    <d v="2025-01-21T00:00:00"/>
    <d v="2026-05-22T00:00:00"/>
    <n v="64"/>
    <n v="64.900000000000006"/>
    <n v="60"/>
    <n v="64"/>
    <n v="67.2"/>
    <n v="0.13168724279835392"/>
    <n v="0.12876984126984128"/>
    <n v="5.0000000000000315E-2"/>
    <n v="-0.35000000000000042"/>
    <n v="0.2857142857142857"/>
    <n v="0.22857142857142879"/>
    <n v="18"/>
    <x v="1"/>
    <n v="50"/>
    <x v="37"/>
    <x v="13"/>
    <m/>
    <m/>
    <m/>
    <m/>
    <m/>
    <m/>
    <m/>
  </r>
  <r>
    <x v="6"/>
    <s v="Patt Larr"/>
    <s v="IN"/>
    <x v="1"/>
    <x v="116"/>
    <x v="116"/>
    <s v="TW"/>
    <s v="PENDING"/>
    <n v="868"/>
    <d v="2026-01-28T00:00:00"/>
    <d v="2026-05-22T00:00:00"/>
    <n v="71.2"/>
    <n v="71.3"/>
    <n v="66.2"/>
    <n v="66.599999999999994"/>
    <n v="71.400000000000006"/>
    <n v="0.62456140350877198"/>
    <n v="0.54015151515151516"/>
    <n v="5.55555555555524E-3"/>
    <n v="-0.36428571428571388"/>
    <n v="2.8571428571427963E-2"/>
    <n v="0.34285714285714369"/>
    <n v="17.399999999999999"/>
    <x v="3"/>
    <n v="0"/>
    <x v="36"/>
    <x v="34"/>
    <m/>
    <m/>
    <m/>
    <m/>
    <m/>
    <m/>
    <m/>
  </r>
  <r>
    <x v="6"/>
    <s v="Patt Larr"/>
    <s v="IN"/>
    <x v="1"/>
    <x v="117"/>
    <x v="117"/>
    <s v="TW"/>
    <s v="PENDING"/>
    <n v="868"/>
    <d v="2026-01-28T00:00:00"/>
    <d v="2026-05-22T00:00:00"/>
    <n v="65.2"/>
    <n v="70.300000000000011"/>
    <n v="68"/>
    <n v="71.2"/>
    <n v="75.599999999999994"/>
    <n v="0.57192982456140351"/>
    <n v="0.5325757575757577"/>
    <n v="0.28333333333333383"/>
    <n v="-0.16428571428571509"/>
    <n v="0.22857142857142879"/>
    <n v="0.31428571428571367"/>
    <n v="18"/>
    <x v="18"/>
    <n v="150"/>
    <x v="25"/>
    <x v="39"/>
    <m/>
    <m/>
    <m/>
    <m/>
    <m/>
    <m/>
    <m/>
  </r>
  <r>
    <x v="29"/>
    <s v="Jamie Miles"/>
    <s v="NC"/>
    <x v="1"/>
    <x v="118"/>
    <x v="118"/>
    <s v="TW"/>
    <s v="N23M0152SSFK8"/>
    <s v="N240280SMK0"/>
    <d v="2025-12-27T00:00:00"/>
    <d v="2026-05-22T00:00:00"/>
    <n v="45.8"/>
    <n v="55"/>
    <n v="55.6"/>
    <n v="54.2"/>
    <n v="58.8"/>
    <n v="0.31369863013698629"/>
    <n v="0.33536585365853661"/>
    <n v="0.51111111111111129"/>
    <n v="4.2857142857142962E-2"/>
    <n v="-9.9999999999999895E-2"/>
    <n v="0.32857142857142818"/>
    <n v="16.899999999999999"/>
    <x v="6"/>
    <n v="0"/>
    <x v="1"/>
    <x v="56"/>
    <m/>
    <m/>
    <m/>
    <m/>
    <m/>
    <m/>
    <m/>
  </r>
  <r>
    <x v="29"/>
    <s v="Jamie Miles"/>
    <s v="NC"/>
    <x v="1"/>
    <x v="119"/>
    <x v="119"/>
    <s v="TW"/>
    <s v="N23M0941GOT4"/>
    <s v="N18F0213MWS5"/>
    <d v="2026-01-06T00:00:00"/>
    <d v="2026-05-22T00:00:00"/>
    <n v="62.6"/>
    <n v="73.300000000000011"/>
    <n v="73.8"/>
    <n v="76.400000000000006"/>
    <n v="82"/>
    <n v="0.46029411764705885"/>
    <n v="0.47597402597402605"/>
    <n v="0.594444444444445"/>
    <n v="3.5714285714284699E-2"/>
    <n v="0.18571428571428633"/>
    <n v="0.39999999999999958"/>
    <n v="18.100000000000001"/>
    <x v="18"/>
    <n v="0"/>
    <x v="35"/>
    <x v="54"/>
    <m/>
    <m/>
    <m/>
    <m/>
    <m/>
    <m/>
    <m/>
  </r>
  <r>
    <x v="7"/>
    <s v="James Thompson"/>
    <s v="GA"/>
    <x v="1"/>
    <x v="120"/>
    <x v="120"/>
    <s v="TW"/>
    <s v="PENDING"/>
    <s v="PENDING"/>
    <d v="2026-01-18T00:00:00"/>
    <d v="2026-05-22T00:00:00"/>
    <n v="55.8"/>
    <n v="60.8"/>
    <n v="61.6"/>
    <n v="62.2"/>
    <n v="68.400000000000006"/>
    <n v="0.44999999999999996"/>
    <n v="0.42816901408450703"/>
    <n v="0.27777777777777779"/>
    <n v="5.7142857142857446E-2"/>
    <n v="4.2857142857142962E-2"/>
    <n v="0.44285714285714306"/>
    <n v="16.399999999999999"/>
    <x v="13"/>
    <n v="0"/>
    <x v="55"/>
    <x v="9"/>
    <m/>
    <m/>
    <m/>
    <m/>
    <m/>
    <m/>
    <m/>
  </r>
  <r>
    <x v="7"/>
    <s v="James Thompson"/>
    <s v="GA"/>
    <x v="1"/>
    <x v="121"/>
    <x v="121"/>
    <s v="S"/>
    <s v="PENDING"/>
    <s v="PENDING"/>
    <d v="2026-01-19T00:00:00"/>
    <d v="2026-05-22T00:00:00"/>
    <n v="60.8"/>
    <n v="66.400000000000006"/>
    <n v="70.599999999999994"/>
    <n v="72.599999999999994"/>
    <n v="73.8"/>
    <n v="0.49430894308943085"/>
    <n v="0.47092198581560285"/>
    <n v="0.31111111111111156"/>
    <n v="0.29999999999999921"/>
    <n v="0.14285714285714285"/>
    <n v="8.5714285714285923E-2"/>
    <n v="17.399999999999999"/>
    <x v="1"/>
    <n v="0"/>
    <x v="51"/>
    <x v="25"/>
    <m/>
    <m/>
    <m/>
    <m/>
    <m/>
    <m/>
    <m/>
  </r>
  <r>
    <x v="7"/>
    <s v="James Thompson"/>
    <s v="GA"/>
    <x v="1"/>
    <x v="122"/>
    <x v="122"/>
    <s v="TR"/>
    <s v="PENDING"/>
    <s v="PENDING"/>
    <d v="2026-01-20T00:00:00"/>
    <d v="2026-05-22T00:00:00"/>
    <n v="64.8"/>
    <n v="72"/>
    <n v="71.599999999999994"/>
    <n v="75.400000000000006"/>
    <n v="83.8"/>
    <n v="0.5311475409836065"/>
    <n v="0.51428571428571423"/>
    <n v="0.40000000000000013"/>
    <n v="-2.8571428571428976E-2"/>
    <n v="0.27142857142857224"/>
    <n v="0.59999999999999942"/>
    <n v="17.5"/>
    <x v="0"/>
    <n v="0"/>
    <x v="44"/>
    <x v="65"/>
    <m/>
    <m/>
    <m/>
    <m/>
    <m/>
    <m/>
    <m/>
  </r>
  <r>
    <x v="7"/>
    <s v="James Thompson"/>
    <s v="GA"/>
    <x v="1"/>
    <x v="123"/>
    <x v="123"/>
    <s v="TW"/>
    <s v="PENDING"/>
    <s v="PENDING"/>
    <d v="2026-01-20T00:00:00"/>
    <d v="2026-05-22T00:00:00"/>
    <n v="55.6"/>
    <n v="64.3"/>
    <n v="69.400000000000006"/>
    <n v="73.2"/>
    <n v="75.8"/>
    <n v="0.45573770491803278"/>
    <n v="0.45928571428571424"/>
    <n v="0.48333333333333311"/>
    <n v="0.36428571428571488"/>
    <n v="0.27142857142857124"/>
    <n v="0.1857142857142853"/>
    <n v="17.899999999999999"/>
    <x v="3"/>
    <n v="0"/>
    <x v="45"/>
    <x v="66"/>
    <m/>
    <m/>
    <m/>
    <m/>
    <m/>
    <m/>
    <m/>
  </r>
  <r>
    <x v="7"/>
    <s v="James Thompson"/>
    <s v="GA"/>
    <x v="1"/>
    <x v="124"/>
    <x v="124"/>
    <s v="TW"/>
    <s v="PENDING"/>
    <s v="PENDING"/>
    <d v="2026-01-11T00:00:00"/>
    <d v="2026-05-22T00:00:00"/>
    <n v="69.599999999999994"/>
    <n v="71.900000000000006"/>
    <n v="71.2"/>
    <n v="73.8"/>
    <n v="75.8"/>
    <n v="0.5312977099236641"/>
    <n v="0.48255033557046983"/>
    <n v="0.12777777777777841"/>
    <n v="-5.0000000000000204E-2"/>
    <n v="0.1857142857142853"/>
    <n v="0.14285714285714285"/>
    <n v="17.7"/>
    <x v="1"/>
    <n v="0"/>
    <x v="44"/>
    <x v="56"/>
    <m/>
    <m/>
    <m/>
    <m/>
    <m/>
    <m/>
    <m/>
  </r>
  <r>
    <x v="7"/>
    <s v="James Thompson"/>
    <s v="GA"/>
    <x v="1"/>
    <x v="125"/>
    <x v="125"/>
    <s v="TW"/>
    <s v="PENDING"/>
    <s v="PENDING"/>
    <d v="2026-01-17T00:00:00"/>
    <d v="2026-05-22T00:00:00"/>
    <n v="67.400000000000006"/>
    <n v="69.400000000000006"/>
    <n v="69.400000000000006"/>
    <n v="72.400000000000006"/>
    <n v="74.400000000000006"/>
    <n v="0.53920000000000001"/>
    <n v="0.48531468531468536"/>
    <n v="0.1111111111111111"/>
    <n v="0"/>
    <n v="0.21428571428571427"/>
    <n v="0.14285714285714285"/>
    <n v="18.100000000000001"/>
    <x v="1"/>
    <n v="0"/>
    <x v="51"/>
    <x v="67"/>
    <m/>
    <m/>
    <m/>
    <m/>
    <m/>
    <m/>
    <m/>
  </r>
  <r>
    <x v="30"/>
    <s v="Gage Thornton"/>
    <s v="GA"/>
    <x v="1"/>
    <x v="126"/>
    <x v="126"/>
    <s v="TW"/>
    <s v="N24M1394GOT1"/>
    <s v="N21F0109PPK3"/>
    <d v="2025-12-22T00:00:00"/>
    <d v="2026-05-22T00:00:00"/>
    <n v="60.2"/>
    <n v="63.2"/>
    <n v="59.6"/>
    <n v="60"/>
    <n v="64.599999999999994"/>
    <n v="0.39867549668874175"/>
    <n v="0.37396449704142015"/>
    <n v="0.16666666666666666"/>
    <n v="-0.25714285714285723"/>
    <n v="2.857142857142847E-2"/>
    <n v="0.32857142857142818"/>
    <n v="15.5"/>
    <x v="5"/>
    <n v="100"/>
    <x v="0"/>
    <x v="68"/>
    <m/>
    <m/>
    <m/>
    <m/>
    <m/>
    <m/>
    <m/>
  </r>
  <r>
    <x v="30"/>
    <s v="Gage Thornton"/>
    <s v="GA"/>
    <x v="1"/>
    <x v="127"/>
    <x v="127"/>
    <s v="S"/>
    <s v="PENDING"/>
    <s v="PENDING"/>
    <d v="2025-12-30T00:00:00"/>
    <d v="2026-05-22T00:00:00"/>
    <n v="48.6"/>
    <n v="55.5"/>
    <n v="54.6"/>
    <n v="56.4"/>
    <n v="62.6"/>
    <n v="0.33986013986013985"/>
    <n v="0.34472049689440992"/>
    <n v="0.38333333333333325"/>
    <n v="-6.4285714285714182E-2"/>
    <n v="0.12857142857142836"/>
    <n v="0.44285714285714306"/>
    <n v="16.399999999999999"/>
    <x v="20"/>
    <n v="0"/>
    <x v="31"/>
    <x v="19"/>
    <m/>
    <m/>
    <m/>
    <m/>
    <m/>
    <m/>
    <m/>
  </r>
  <r>
    <x v="31"/>
    <s v="Darryl Byrd"/>
    <s v="MS"/>
    <x v="1"/>
    <x v="128"/>
    <x v="128"/>
    <s v="TW"/>
    <s v="N22M06626GSK7"/>
    <s v="N23F2361KDJ0"/>
    <d v="2026-01-08T00:00:00"/>
    <d v="2026-05-22T00:00:00"/>
    <n v="48.4"/>
    <n v="47"/>
    <m/>
    <m/>
    <m/>
    <n v="0.36119402985074628"/>
    <n v="0.30921052631578949"/>
    <n v="-7.7777777777777696E-2"/>
    <s v="."/>
    <s v="."/>
    <n v="0"/>
    <n v="15.6"/>
    <x v="21"/>
    <n v="0"/>
    <x v="41"/>
    <x v="39"/>
    <m/>
    <m/>
    <m/>
    <m/>
    <m/>
    <m/>
    <m/>
  </r>
  <r>
    <x v="31"/>
    <s v="Darryl Byrd"/>
    <s v="MS"/>
    <x v="1"/>
    <x v="129"/>
    <x v="129"/>
    <s v="TW"/>
    <s v="N22M06626GSK7"/>
    <s v="N24F0725GSK4"/>
    <d v="2026-01-12T00:00:00"/>
    <d v="2026-05-22T00:00:00"/>
    <n v="54.6"/>
    <n v="54.900000000000006"/>
    <n v="54"/>
    <n v="57.8"/>
    <n v="60.8"/>
    <n v="0.42"/>
    <n v="0.37094594594594599"/>
    <n v="1.6666666666666902E-2"/>
    <n v="-6.4285714285714696E-2"/>
    <n v="0.27142857142857124"/>
    <n v="0.21428571428571427"/>
    <n v="16"/>
    <x v="22"/>
    <n v="50"/>
    <x v="22"/>
    <x v="39"/>
    <m/>
    <m/>
    <m/>
    <m/>
    <m/>
    <m/>
    <m/>
  </r>
  <r>
    <x v="32"/>
    <s v="James &amp; Ashley Mansfield"/>
    <s v="FL"/>
    <x v="1"/>
    <x v="130"/>
    <x v="130"/>
    <s v="TW"/>
    <s v="CRUSH"/>
    <s v="DFD"/>
    <d v="2026-01-17T00:00:00"/>
    <d v="2026-05-22T00:00:00"/>
    <n v="49.6"/>
    <n v="54.599999999999994"/>
    <n v="54.2"/>
    <n v="54.6"/>
    <n v="62.6"/>
    <n v="0.39679999999999999"/>
    <n v="0.38181818181818178"/>
    <n v="0.2777777777777774"/>
    <n v="-2.8571428571427963E-2"/>
    <n v="2.857142857142847E-2"/>
    <n v="0.5714285714285714"/>
    <n v="16.2"/>
    <x v="20"/>
    <n v="0"/>
    <x v="22"/>
    <x v="30"/>
    <m/>
    <m/>
    <m/>
    <m/>
    <m/>
    <m/>
    <m/>
  </r>
  <r>
    <x v="32"/>
    <s v="James &amp; Ashley Mansfield"/>
    <s v="FL"/>
    <x v="1"/>
    <x v="131"/>
    <x v="131"/>
    <s v="TR"/>
    <s v="MR WW"/>
    <s v="MERCEDES"/>
    <d v="2026-01-09T00:00:00"/>
    <d v="2026-05-22T00:00:00"/>
    <n v="54.6"/>
    <n v="60.1"/>
    <n v="55.8"/>
    <n v="46.8"/>
    <n v="54"/>
    <n v="0.41052631578947368"/>
    <n v="0.39801324503311258"/>
    <n v="0.30555555555555558"/>
    <n v="-0.30714285714285744"/>
    <n v="-0.6428571428571429"/>
    <n v="0.51428571428571446"/>
    <n v="16.399999999999999"/>
    <x v="23"/>
    <n v="50"/>
    <x v="56"/>
    <x v="39"/>
    <m/>
    <m/>
    <m/>
    <m/>
    <m/>
    <m/>
    <m/>
  </r>
  <r>
    <x v="32"/>
    <s v="James &amp; Ashley Mansfield"/>
    <s v="FL"/>
    <x v="1"/>
    <x v="132"/>
    <x v="132"/>
    <s v="TW"/>
    <s v="CRUSH"/>
    <n v="44"/>
    <d v="2026-01-16T00:00:00"/>
    <d v="2026-05-22T00:00:00"/>
    <n v="54"/>
    <n v="62.4"/>
    <n v="56.8"/>
    <n v="59.2"/>
    <n v="61"/>
    <n v="0.42857142857142855"/>
    <n v="0.43333333333333335"/>
    <n v="0.46666666666666656"/>
    <n v="-0.40000000000000008"/>
    <n v="0.17142857142857185"/>
    <n v="0.12857142857142836"/>
    <n v="16.7"/>
    <x v="2"/>
    <n v="0"/>
    <x v="57"/>
    <x v="0"/>
    <m/>
    <m/>
    <m/>
    <m/>
    <m/>
    <m/>
    <m/>
  </r>
  <r>
    <x v="32"/>
    <s v="James &amp; Ashley Mansfield"/>
    <s v="FL"/>
    <x v="1"/>
    <x v="133"/>
    <x v="133"/>
    <s v="TW"/>
    <s v="MR WW"/>
    <s v="POLLY"/>
    <d v="2026-01-17T00:00:00"/>
    <d v="2026-05-22T00:00:00"/>
    <n v="59"/>
    <n v="65"/>
    <n v="63.6"/>
    <n v="66"/>
    <n v="78"/>
    <n v="0.47199999999999998"/>
    <n v="0.45454545454545453"/>
    <n v="0.33333333333333331"/>
    <n v="-9.9999999999999895E-2"/>
    <n v="0.17142857142857132"/>
    <n v="0.8571428571428571"/>
    <n v="18"/>
    <x v="24"/>
    <n v="0"/>
    <x v="48"/>
    <x v="35"/>
    <m/>
    <m/>
    <m/>
    <m/>
    <m/>
    <m/>
    <m/>
  </r>
  <r>
    <x v="32"/>
    <s v="James &amp; Ashley Mansfield"/>
    <s v="FL"/>
    <x v="1"/>
    <x v="134"/>
    <x v="134"/>
    <s v="TR"/>
    <s v="CRUSH"/>
    <s v="ONYX"/>
    <d v="2026-01-13T00:00:00"/>
    <d v="2026-05-22T00:00:00"/>
    <n v="62"/>
    <n v="71.300000000000011"/>
    <n v="65.2"/>
    <n v="71.2"/>
    <n v="69.2"/>
    <n v="0.48062015503875971"/>
    <n v="0.48503401360544224"/>
    <n v="0.51666666666666727"/>
    <n v="-0.43571428571428633"/>
    <n v="0.42857142857142855"/>
    <n v="-0.14285714285714285"/>
    <n v="18.5"/>
    <x v="15"/>
    <n v="50"/>
    <x v="32"/>
    <x v="50"/>
    <m/>
    <m/>
    <m/>
    <m/>
    <m/>
    <m/>
    <m/>
  </r>
  <r>
    <x v="32"/>
    <s v="James &amp; Ashley Mansfield"/>
    <s v="FL"/>
    <x v="1"/>
    <x v="135"/>
    <x v="135"/>
    <s v="TW"/>
    <s v="CRUSH"/>
    <n v="2364"/>
    <d v="2026-01-13T00:00:00"/>
    <d v="2026-05-22T00:00:00"/>
    <n v="51.8"/>
    <n v="52.7"/>
    <n v="55.4"/>
    <n v="54.8"/>
    <n v="59"/>
    <n v="0.40155038759689921"/>
    <n v="0.35850340136054426"/>
    <n v="5.0000000000000315E-2"/>
    <n v="0.19285714285714256"/>
    <n v="-4.2857142857142962E-2"/>
    <n v="0.30000000000000021"/>
    <n v="16.5"/>
    <x v="25"/>
    <n v="0"/>
    <x v="57"/>
    <x v="0"/>
    <m/>
    <m/>
    <m/>
    <m/>
    <m/>
    <m/>
    <m/>
  </r>
  <r>
    <x v="32"/>
    <s v="James &amp; Ashley Mansfield"/>
    <s v="FL"/>
    <x v="1"/>
    <x v="136"/>
    <x v="136"/>
    <s v="TW"/>
    <s v="CRUSH"/>
    <s v="KRYSTAL"/>
    <d v="2026-01-13T00:00:00"/>
    <d v="2026-05-22T00:00:00"/>
    <n v="68"/>
    <n v="68.3"/>
    <n v="54"/>
    <m/>
    <m/>
    <n v="0.52713178294573648"/>
    <n v="0.46462585034013604"/>
    <n v="1.666666666666651E-2"/>
    <s v="."/>
    <s v="."/>
    <s v="."/>
    <n v="18.7"/>
    <x v="26"/>
    <n v="0"/>
    <x v="41"/>
    <x v="39"/>
    <m/>
    <m/>
    <m/>
    <m/>
    <m/>
    <m/>
    <m/>
  </r>
  <r>
    <x v="32"/>
    <s v="James &amp; Ashley Mansfield"/>
    <s v="FL"/>
    <x v="1"/>
    <x v="137"/>
    <x v="137"/>
    <s v="TW"/>
    <s v="CRUSH"/>
    <n v="2364"/>
    <d v="2026-01-13T00:00:00"/>
    <d v="2026-05-22T00:00:00"/>
    <n v="56.8"/>
    <n v="64.2"/>
    <n v="60.2"/>
    <n v="59.6"/>
    <n v="63.4"/>
    <n v="0.44031007751937984"/>
    <n v="0.43673469387755104"/>
    <n v="0.41111111111111143"/>
    <n v="-0.2857142857142857"/>
    <n v="-4.2857142857142962E-2"/>
    <n v="0.27142857142857124"/>
    <n v="17.399999999999999"/>
    <x v="20"/>
    <n v="0"/>
    <x v="42"/>
    <x v="48"/>
    <m/>
    <m/>
    <m/>
    <m/>
    <m/>
    <m/>
    <m/>
  </r>
  <r>
    <x v="33"/>
    <s v="Mark Sweitzer "/>
    <s v="PA"/>
    <x v="1"/>
    <x v="138"/>
    <x v="138"/>
    <s v="QU"/>
    <s v="N24M2426BMK6"/>
    <s v="N19F0903CHG9"/>
    <d v="2026-01-11T00:00:00"/>
    <d v="2026-05-22T00:00:00"/>
    <n v="52.2"/>
    <n v="53.4"/>
    <n v="56.6"/>
    <n v="58.6"/>
    <n v="67.8"/>
    <n v="0.3984732824427481"/>
    <n v="0.35838926174496644"/>
    <n v="6.666666666666643E-2"/>
    <n v="0.22857142857142879"/>
    <n v="0.14285714285714285"/>
    <n v="0.65714285714285681"/>
    <n v="16.399999999999999"/>
    <x v="12"/>
    <n v="0"/>
    <x v="45"/>
    <x v="30"/>
    <m/>
    <m/>
    <m/>
    <m/>
    <m/>
    <m/>
    <m/>
  </r>
  <r>
    <x v="33"/>
    <s v="Mark Sweitzer "/>
    <s v="PA"/>
    <x v="1"/>
    <x v="139"/>
    <x v="139"/>
    <s v="TR"/>
    <s v="N24M2426BMK6"/>
    <s v="N21F0467GOT0"/>
    <d v="2026-01-13T00:00:00"/>
    <d v="2026-05-22T00:00:00"/>
    <n v="46.8"/>
    <n v="49.400000000000006"/>
    <n v="50.6"/>
    <n v="53.8"/>
    <n v="56"/>
    <n v="0.36279069767441857"/>
    <n v="0.33605442176870753"/>
    <n v="0.14444444444444493"/>
    <n v="8.571428571428541E-2"/>
    <n v="0.22857142857142826"/>
    <n v="0.15714285714285733"/>
    <n v="16.100000000000001"/>
    <x v="1"/>
    <n v="0"/>
    <x v="12"/>
    <x v="31"/>
    <m/>
    <m/>
    <m/>
    <m/>
    <m/>
    <m/>
    <m/>
  </r>
  <r>
    <x v="33"/>
    <s v="Mark Sweitzer "/>
    <s v="PA"/>
    <x v="1"/>
    <x v="140"/>
    <x v="140"/>
    <s v="TW"/>
    <s v="N24M2426BMK6"/>
    <s v="N22F0365TMK0"/>
    <d v="2026-01-15T00:00:00"/>
    <d v="2026-05-22T00:00:00"/>
    <n v="47.8"/>
    <n v="52.5"/>
    <n v="52.8"/>
    <n v="56.2"/>
    <n v="63.6"/>
    <n v="0.37637795275590546"/>
    <n v="0.36206896551724138"/>
    <n v="0.26111111111111129"/>
    <n v="2.1428571428571224E-2"/>
    <n v="0.24285714285714327"/>
    <n v="0.52857142857142847"/>
    <n v="15.5"/>
    <x v="7"/>
    <n v="50"/>
    <x v="12"/>
    <x v="69"/>
    <m/>
    <m/>
    <m/>
    <m/>
    <m/>
    <m/>
    <m/>
  </r>
  <r>
    <x v="33"/>
    <s v="Mark Sweitzer "/>
    <s v="PA"/>
    <x v="1"/>
    <x v="141"/>
    <x v="141"/>
    <s v="S"/>
    <s v="N24M2427MRG0"/>
    <s v="N24F0546TMK9"/>
    <d v="2026-01-11T00:00:00"/>
    <d v="2026-05-22T00:00:00"/>
    <n v="49.2"/>
    <n v="58"/>
    <n v="63.2"/>
    <n v="65.2"/>
    <n v="80.599999999999994"/>
    <n v="0.37557251908396949"/>
    <n v="0.38926174496644295"/>
    <n v="0.48888888888888871"/>
    <n v="0.37142857142857161"/>
    <n v="0.14285714285714285"/>
    <n v="1.0999999999999994"/>
    <n v="16.2"/>
    <x v="2"/>
    <n v="0"/>
    <x v="44"/>
    <x v="25"/>
    <m/>
    <m/>
    <m/>
    <m/>
    <m/>
    <m/>
    <m/>
  </r>
  <r>
    <x v="34"/>
    <s v="Terry Sweitzer"/>
    <s v="PA"/>
    <x v="1"/>
    <x v="142"/>
    <x v="142"/>
    <s v="TW"/>
    <s v="N21M0099WAC9"/>
    <s v="N21F0002TLS2"/>
    <d v="2025-12-23T00:00:00"/>
    <d v="2026-05-22T00:00:00"/>
    <n v="63.6"/>
    <n v="69.7"/>
    <n v="71.2"/>
    <n v="78.599999999999994"/>
    <n v="83.6"/>
    <n v="0.42399999999999999"/>
    <n v="0.41488095238095241"/>
    <n v="0.33888888888888896"/>
    <n v="0.10714285714285714"/>
    <n v="0.52857142857142791"/>
    <n v="0.35714285714285715"/>
    <n v="17.899999999999999"/>
    <x v="2"/>
    <n v="0"/>
    <x v="12"/>
    <x v="23"/>
    <m/>
    <m/>
    <m/>
    <m/>
    <m/>
    <m/>
    <m/>
  </r>
  <r>
    <x v="34"/>
    <s v="Terry Sweitzer"/>
    <s v="PA"/>
    <x v="1"/>
    <x v="143"/>
    <x v="143"/>
    <s v="TW"/>
    <s v="N23M0125TLS4"/>
    <s v="N24F2414MRG7"/>
    <d v="2025-12-22T00:00:00"/>
    <d v="2026-05-22T00:00:00"/>
    <n v="72.400000000000006"/>
    <n v="75.8"/>
    <n v="71"/>
    <n v="77.599999999999994"/>
    <n v="83.8"/>
    <n v="0.47947019867549673"/>
    <n v="0.4485207100591716"/>
    <n v="0.18888888888888841"/>
    <n v="-0.34285714285714264"/>
    <n v="0.47142857142857103"/>
    <n v="0.44285714285714306"/>
    <n v="18.399999999999999"/>
    <x v="12"/>
    <n v="50"/>
    <x v="46"/>
    <x v="69"/>
    <m/>
    <m/>
    <m/>
    <m/>
    <m/>
    <m/>
    <m/>
  </r>
  <r>
    <x v="34"/>
    <s v="Terry Sweitzer"/>
    <s v="PA"/>
    <x v="1"/>
    <x v="144"/>
    <x v="144"/>
    <s v="TW"/>
    <s v="N21M0099WAC9"/>
    <s v="N21F0311RHK8"/>
    <d v="2025-12-22T00:00:00"/>
    <d v="2026-05-22T00:00:00"/>
    <n v="64"/>
    <n v="68.2"/>
    <n v="66.599999999999994"/>
    <n v="69"/>
    <n v="78"/>
    <n v="0.42384105960264901"/>
    <n v="0.40355029585798818"/>
    <n v="0.2333333333333335"/>
    <n v="-0.11428571428571489"/>
    <n v="0.17142857142857185"/>
    <n v="0.6428571428571429"/>
    <n v="17.399999999999999"/>
    <x v="27"/>
    <n v="250"/>
    <x v="49"/>
    <x v="70"/>
    <m/>
    <m/>
    <m/>
    <m/>
    <m/>
    <m/>
    <m/>
  </r>
  <r>
    <x v="10"/>
    <s v="Matt and Dave Peters "/>
    <s v="NC"/>
    <x v="1"/>
    <x v="145"/>
    <x v="145"/>
    <s v="S"/>
    <s v="CROATAN"/>
    <s v="TBR-2345"/>
    <d v="2026-01-13T00:00:00"/>
    <d v="2026-05-22T00:00:00"/>
    <n v="70.599999999999994"/>
    <n v="73.3"/>
    <n v="70.599999999999994"/>
    <n v="66.400000000000006"/>
    <n v="69"/>
    <n v="0.54728682170542631"/>
    <n v="0.49863945578231289"/>
    <n v="0.15000000000000016"/>
    <n v="-0.19285714285714306"/>
    <n v="-0.29999999999999921"/>
    <n v="0.1857142857142853"/>
    <n v="18.399999999999999"/>
    <x v="7"/>
    <n v="100"/>
    <x v="46"/>
    <x v="61"/>
    <m/>
    <m/>
    <m/>
    <m/>
    <m/>
    <m/>
    <m/>
  </r>
  <r>
    <x v="10"/>
    <s v="Matt and Dave Peters "/>
    <s v="NC"/>
    <x v="1"/>
    <x v="146"/>
    <x v="146"/>
    <s v="TW"/>
    <s v="CROATAN"/>
    <s v="TBR-2104"/>
    <d v="2026-01-13T00:00:00"/>
    <d v="2026-05-22T00:00:00"/>
    <n v="63.6"/>
    <n v="66"/>
    <n v="62"/>
    <n v="62.6"/>
    <n v="59.2"/>
    <n v="0.49302325581395351"/>
    <n v="0.44897959183673469"/>
    <n v="0.13333333333333325"/>
    <n v="-0.2857142857142857"/>
    <n v="4.2857142857142962E-2"/>
    <n v="-0.24285714285714274"/>
    <n v="17.600000000000001"/>
    <x v="14"/>
    <n v="0"/>
    <x v="51"/>
    <x v="71"/>
    <m/>
    <m/>
    <m/>
    <m/>
    <m/>
    <m/>
    <m/>
  </r>
  <r>
    <x v="10"/>
    <s v="Matt and Dave Peters "/>
    <s v="NC"/>
    <x v="1"/>
    <x v="147"/>
    <x v="147"/>
    <s v="TR"/>
    <s v="MAN AMONG BOYS"/>
    <s v="PBG-1971"/>
    <d v="2026-01-13T00:00:00"/>
    <d v="2026-05-22T00:00:00"/>
    <n v="57.4"/>
    <n v="65.3"/>
    <n v="68"/>
    <n v="69.8"/>
    <n v="71.2"/>
    <n v="0.4449612403100775"/>
    <n v="0.44421768707482989"/>
    <n v="0.43888888888888883"/>
    <n v="0.19285714285714306"/>
    <n v="0.12857142857142836"/>
    <n v="0.10000000000000041"/>
    <n v="16.7"/>
    <x v="14"/>
    <n v="0"/>
    <x v="4"/>
    <x v="72"/>
    <m/>
    <m/>
    <m/>
    <m/>
    <m/>
    <m/>
    <m/>
  </r>
  <r>
    <x v="10"/>
    <s v="Matt and Dave Peters "/>
    <s v="NC"/>
    <x v="1"/>
    <x v="148"/>
    <x v="148"/>
    <s v="TW"/>
    <s v="CROATAN"/>
    <s v="TBR-2414"/>
    <d v="2026-01-16T00:00:00"/>
    <d v="2026-05-22T00:00:00"/>
    <n v="69.2"/>
    <n v="76.599999999999994"/>
    <n v="74.2"/>
    <n v="77.599999999999994"/>
    <n v="84.6"/>
    <n v="0.54920634920634925"/>
    <n v="0.53194444444444444"/>
    <n v="0.41111111111111065"/>
    <n v="-0.17142857142857082"/>
    <n v="0.24285714285714224"/>
    <n v="0.5"/>
    <n v="17.5"/>
    <x v="12"/>
    <n v="0"/>
    <x v="40"/>
    <x v="73"/>
    <m/>
    <m/>
    <m/>
    <m/>
    <m/>
    <m/>
    <m/>
  </r>
  <r>
    <x v="10"/>
    <s v="Matt and Dave Peters "/>
    <s v="NC"/>
    <x v="1"/>
    <x v="149"/>
    <x v="149"/>
    <s v="TW"/>
    <s v="CROATAN"/>
    <s v="TBR-2104"/>
    <d v="2026-01-13T00:00:00"/>
    <d v="2026-05-22T00:00:00"/>
    <n v="63.6"/>
    <n v="63.6"/>
    <n v="53"/>
    <n v="55.4"/>
    <n v="55"/>
    <n v="0.49302325581395351"/>
    <n v="0.43265306122448982"/>
    <n v="0"/>
    <n v="-0.75714285714285723"/>
    <n v="0.17142857142857132"/>
    <n v="-2.857142857142847E-2"/>
    <n v="16.899999999999999"/>
    <x v="7"/>
    <n v="0"/>
    <x v="49"/>
    <x v="3"/>
    <m/>
    <m/>
    <m/>
    <m/>
    <m/>
    <m/>
    <m/>
  </r>
  <r>
    <x v="35"/>
    <s v="Michael and Karen Willis"/>
    <s v="TN"/>
    <x v="1"/>
    <x v="150"/>
    <x v="150"/>
    <s v="TW"/>
    <s v="SFFL-0286"/>
    <s v="EAV TOP GUN'S JASMINE"/>
    <d v="2026-01-08T00:00:00"/>
    <d v="2026-05-22T00:00:00"/>
    <n v="51.4"/>
    <n v="56.2"/>
    <n v="49.2"/>
    <n v="52"/>
    <n v="52"/>
    <n v="0.38358208955223877"/>
    <n v="0.3697368421052632"/>
    <n v="0.26666666666666689"/>
    <n v="-0.5"/>
    <n v="0.19999999999999979"/>
    <n v="0"/>
    <n v="16.8"/>
    <x v="1"/>
    <n v="0"/>
    <x v="44"/>
    <x v="18"/>
    <m/>
    <m/>
    <m/>
    <m/>
    <m/>
    <m/>
    <m/>
  </r>
  <r>
    <x v="35"/>
    <s v="Michael and Karen Willis"/>
    <s v="TN"/>
    <x v="1"/>
    <x v="151"/>
    <x v="151"/>
    <s v="TW"/>
    <s v="SFFL-0286"/>
    <s v="ALA MISS 569"/>
    <d v="2026-01-25T00:00:00"/>
    <d v="2026-05-22T00:00:00"/>
    <n v="50.4"/>
    <n v="52"/>
    <n v="52.2"/>
    <n v="56"/>
    <n v="63.2"/>
    <n v="0.43076923076923074"/>
    <n v="0.38518518518518519"/>
    <n v="8.8888888888888962E-2"/>
    <n v="1.4285714285714488E-2"/>
    <n v="0.27142857142857124"/>
    <n v="0.51428571428571446"/>
    <n v="15.1"/>
    <x v="1"/>
    <n v="0"/>
    <x v="20"/>
    <x v="26"/>
    <m/>
    <m/>
    <m/>
    <m/>
    <m/>
    <m/>
    <m/>
  </r>
  <r>
    <x v="36"/>
    <s v="Walter Head"/>
    <s v="KY"/>
    <x v="1"/>
    <x v="152"/>
    <x v="152"/>
    <m/>
    <s v="RAI THOR"/>
    <s v="GSK EDEN 725"/>
    <d v="2026-01-19T00:00:00"/>
    <d v="2026-05-22T00:00:00"/>
    <n v="56.6"/>
    <n v="57.3"/>
    <n v="57.2"/>
    <n v="59"/>
    <n v="61.8"/>
    <n v="0.4601626016260163"/>
    <n v="0.40638297872340423"/>
    <n v="3.8888888888888654E-2"/>
    <n v="-7.1428571428567367E-3"/>
    <n v="0.12857142857142836"/>
    <n v="0.19999999999999979"/>
    <n v="16.5"/>
    <x v="3"/>
    <n v="50"/>
    <x v="0"/>
    <x v="74"/>
    <m/>
    <m/>
    <m/>
    <m/>
    <m/>
    <m/>
    <m/>
  </r>
  <r>
    <x v="11"/>
    <s v="Rachael Coggins "/>
    <s v="TX"/>
    <x v="1"/>
    <x v="153"/>
    <x v="153"/>
    <s v="S"/>
    <s v="PBG HOOSIER BODYGUARD"/>
    <s v="PBG HOMEBREW'S 2432"/>
    <d v="2025-12-17T00:00:00"/>
    <d v="2026-05-22T00:00:00"/>
    <n v="71.8"/>
    <n v="74.199999999999989"/>
    <n v="72.8"/>
    <n v="72.2"/>
    <n v="78"/>
    <n v="0.46025641025641023"/>
    <n v="0.42643678160919535"/>
    <n v="0.13333333333333286"/>
    <n v="-9.9999999999999395E-2"/>
    <n v="-4.2857142857142448E-2"/>
    <n v="0.41428571428571409"/>
    <n v="17.7"/>
    <x v="1"/>
    <n v="0"/>
    <x v="40"/>
    <x v="56"/>
    <m/>
    <m/>
    <m/>
    <m/>
    <m/>
    <m/>
    <m/>
  </r>
  <r>
    <x v="11"/>
    <s v="Rachael Coggins "/>
    <s v="TX"/>
    <x v="1"/>
    <x v="154"/>
    <x v="154"/>
    <s v="TW"/>
    <s v="GOT WOODY G"/>
    <s v="TWO HOLIDAY"/>
    <d v="2026-01-08T00:00:00"/>
    <d v="2026-05-22T00:00:00"/>
    <n v="56"/>
    <n v="59.2"/>
    <n v="63.8"/>
    <n v="67.400000000000006"/>
    <n v="71"/>
    <n v="0.41791044776119401"/>
    <n v="0.38947368421052636"/>
    <n v="0.17777777777777792"/>
    <n v="0.32857142857142818"/>
    <n v="0.25714285714285773"/>
    <n v="0.25714285714285673"/>
    <n v="17"/>
    <x v="3"/>
    <n v="0"/>
    <x v="9"/>
    <x v="34"/>
    <m/>
    <m/>
    <m/>
    <m/>
    <m/>
    <m/>
    <m/>
  </r>
  <r>
    <x v="11"/>
    <s v="Rachael Coggins "/>
    <s v="TX"/>
    <x v="1"/>
    <x v="155"/>
    <x v="155"/>
    <s v="TW"/>
    <s v="GOT WOODY G"/>
    <s v="TWO SPECIAL VELVET"/>
    <d v="2026-01-10T00:00:00"/>
    <d v="2026-05-22T00:00:00"/>
    <n v="49.6"/>
    <n v="54.7"/>
    <n v="53.2"/>
    <n v="56.6"/>
    <n v="62"/>
    <n v="0.37575757575757579"/>
    <n v="0.36466666666666669"/>
    <n v="0.28333333333333344"/>
    <n v="-0.10714285714285714"/>
    <n v="0.24285714285714274"/>
    <n v="0.38571428571428562"/>
    <n v="15.8"/>
    <x v="1"/>
    <n v="0"/>
    <x v="58"/>
    <x v="39"/>
    <m/>
    <m/>
    <m/>
    <m/>
    <m/>
    <m/>
    <m/>
  </r>
  <r>
    <x v="11"/>
    <s v="Rachael Coggins "/>
    <s v="TX"/>
    <x v="1"/>
    <x v="156"/>
    <x v="156"/>
    <s v="S"/>
    <s v="TNT RAIZ'N KANE"/>
    <s v="PBG HOOSIER BUMPKIN"/>
    <d v="2026-01-31T00:00:00"/>
    <d v="2026-05-22T00:00:00"/>
    <n v="55.8"/>
    <n v="61.2"/>
    <n v="52.6"/>
    <n v="52.8"/>
    <n v="57.6"/>
    <n v="0.50270270270270268"/>
    <n v="0.47441860465116281"/>
    <n v="0.30000000000000032"/>
    <n v="-0.61428571428571443"/>
    <n v="1.4285714285713982E-2"/>
    <n v="0.34285714285714314"/>
    <n v="17.2"/>
    <x v="0"/>
    <n v="0"/>
    <x v="13"/>
    <x v="75"/>
    <m/>
    <m/>
    <m/>
    <m/>
    <m/>
    <m/>
    <m/>
  </r>
  <r>
    <x v="11"/>
    <s v="Rachael Coggins "/>
    <s v="TX"/>
    <x v="1"/>
    <x v="157"/>
    <x v="157"/>
    <s v="TR"/>
    <s v="GOT WOODY G"/>
    <s v="TWO CAMO"/>
    <d v="2026-01-31T00:00:00"/>
    <d v="2026-05-22T00:00:00"/>
    <n v="43.6"/>
    <n v="46.4"/>
    <n v="45.8"/>
    <n v="51"/>
    <n v="53.8"/>
    <n v="0.39279279279279283"/>
    <n v="0.35968992248062015"/>
    <n v="0.15555555555555539"/>
    <n v="-4.2857142857142962E-2"/>
    <n v="0.37142857142857161"/>
    <n v="0.19999999999999979"/>
    <n v="15.2"/>
    <x v="2"/>
    <n v="0"/>
    <x v="32"/>
    <x v="7"/>
    <m/>
    <m/>
    <m/>
    <m/>
    <m/>
    <m/>
    <m/>
  </r>
  <r>
    <x v="12"/>
    <s v="Dennis &amp; Darla Higgins "/>
    <s v="OK"/>
    <x v="1"/>
    <x v="158"/>
    <x v="158"/>
    <s v="TW"/>
    <s v="DDH MISSISSIP"/>
    <n v="286"/>
    <d v="2026-01-19T00:00:00"/>
    <d v="2026-05-22T00:00:00"/>
    <n v="52.6"/>
    <n v="55.3"/>
    <n v="57.2"/>
    <n v="61"/>
    <n v="71"/>
    <n v="0.42764227642276426"/>
    <n v="0.39219858156028364"/>
    <n v="0.14999999999999977"/>
    <n v="0.13571428571428612"/>
    <n v="0.27142857142857124"/>
    <n v="0.7142857142857143"/>
    <n v="16.100000000000001"/>
    <x v="28"/>
    <n v="250"/>
    <x v="10"/>
    <x v="25"/>
    <m/>
    <m/>
    <m/>
    <m/>
    <m/>
    <m/>
    <m/>
  </r>
  <r>
    <x v="12"/>
    <s v="Dennis &amp; Darla Higgins "/>
    <s v="OK"/>
    <x v="1"/>
    <x v="159"/>
    <x v="159"/>
    <s v="TW"/>
    <s v="SAN LEGACY'S RINGO"/>
    <n v="2048"/>
    <d v="2026-01-20T00:00:00"/>
    <d v="2026-05-22T00:00:00"/>
    <n v="57.2"/>
    <n v="60.7"/>
    <n v="63.4"/>
    <n v="66.2"/>
    <n v="71"/>
    <n v="0.46885245901639344"/>
    <n v="0.43357142857142861"/>
    <n v="0.19444444444444445"/>
    <n v="0.19285714285714256"/>
    <n v="0.20000000000000032"/>
    <n v="0.34285714285714264"/>
    <n v="17.5"/>
    <x v="29"/>
    <n v="0"/>
    <x v="35"/>
    <x v="10"/>
    <m/>
    <m/>
    <m/>
    <m/>
    <m/>
    <m/>
    <m/>
  </r>
  <r>
    <x v="12"/>
    <s v="Dennis &amp; Darla Higgins "/>
    <s v="OK"/>
    <x v="1"/>
    <x v="160"/>
    <x v="160"/>
    <s v="TR"/>
    <s v="SAN LEGACY'S RINGO"/>
    <n v="1127"/>
    <d v="2026-01-14T00:00:00"/>
    <d v="2026-05-22T00:00:00"/>
    <n v="49.4"/>
    <n v="57.8"/>
    <n v="59.6"/>
    <n v="59"/>
    <n v="64.400000000000006"/>
    <n v="0.38593749999999999"/>
    <n v="0.39589041095890409"/>
    <n v="0.46666666666666656"/>
    <n v="0.12857142857142886"/>
    <n v="-4.2857142857142962E-2"/>
    <n v="0.38571428571428612"/>
    <n v="16.600000000000001"/>
    <x v="30"/>
    <n v="550"/>
    <x v="22"/>
    <x v="76"/>
    <m/>
    <m/>
    <m/>
    <m/>
    <m/>
    <m/>
    <m/>
  </r>
  <r>
    <x v="37"/>
    <s v="Joe and Jamie Marks "/>
    <s v="NC"/>
    <x v="1"/>
    <x v="161"/>
    <x v="161"/>
    <s v="TW"/>
    <s v="N08M0540CGI2"/>
    <s v="N21F0130BWP0"/>
    <d v="2026-01-04T00:00:00"/>
    <d v="2026-05-22T00:00:00"/>
    <n v="66.8"/>
    <n v="72.099999999999994"/>
    <n v="69.400000000000006"/>
    <n v="71.8"/>
    <n v="77.400000000000006"/>
    <n v="0.48405797101449272"/>
    <n v="0.46217948717948715"/>
    <n v="0.29444444444444429"/>
    <n v="-0.19285714285714203"/>
    <n v="0.17142857142857082"/>
    <n v="0.40000000000000063"/>
    <n v="18"/>
    <x v="20"/>
    <n v="0"/>
    <x v="31"/>
    <x v="77"/>
    <m/>
    <m/>
    <m/>
    <m/>
    <m/>
    <m/>
    <m/>
  </r>
  <r>
    <x v="37"/>
    <s v="Joe and Jamie Marks "/>
    <s v="NC"/>
    <x v="1"/>
    <x v="162"/>
    <x v="162"/>
    <s v="TW"/>
    <s v="N08M0540CGI2"/>
    <s v="N22F2238PBG8"/>
    <d v="2026-01-05T00:00:00"/>
    <d v="2026-05-22T00:00:00"/>
    <n v="64.400000000000006"/>
    <n v="64.3"/>
    <n v="62"/>
    <n v="68.2"/>
    <n v="72.599999999999994"/>
    <n v="0.47007299270072994"/>
    <n v="0.41483870967741932"/>
    <n v="-5.5555555555560293E-3"/>
    <n v="-0.16428571428571409"/>
    <n v="0.44285714285714306"/>
    <n v="0.31428571428571367"/>
    <n v="18"/>
    <x v="4"/>
    <n v="0"/>
    <x v="5"/>
    <x v="64"/>
    <m/>
    <m/>
    <m/>
    <m/>
    <m/>
    <m/>
    <m/>
  </r>
  <r>
    <x v="37"/>
    <s v="Joe and Jamie Marks "/>
    <s v="NC"/>
    <x v="1"/>
    <x v="163"/>
    <x v="163"/>
    <s v="TW"/>
    <s v="N24M0867CVK4"/>
    <s v="N23F0012STO8"/>
    <d v="2026-01-09T00:00:00"/>
    <d v="2026-05-22T00:00:00"/>
    <n v="72.8"/>
    <n v="75.400000000000006"/>
    <n v="75.599999999999994"/>
    <n v="80"/>
    <n v="89.2"/>
    <n v="0.5473684210526315"/>
    <n v="0.49933774834437089"/>
    <n v="0.14444444444444493"/>
    <n v="1.4285714285713473E-2"/>
    <n v="0.31428571428571467"/>
    <n v="0.65714285714285736"/>
    <n v="19"/>
    <x v="14"/>
    <n v="0"/>
    <x v="25"/>
    <x v="15"/>
    <m/>
    <m/>
    <m/>
    <m/>
    <m/>
    <m/>
    <m/>
  </r>
  <r>
    <x v="37"/>
    <s v="Joe and Jamie Marks "/>
    <s v="NC"/>
    <x v="1"/>
    <x v="164"/>
    <x v="164"/>
    <s v="TW"/>
    <s v="N24M0867CVK4"/>
    <s v="N21F0317TMK2"/>
    <d v="2026-01-29T00:00:00"/>
    <d v="2026-05-22T00:00:00"/>
    <n v="61.6"/>
    <n v="66"/>
    <n v="67.2"/>
    <n v="71"/>
    <n v="76.599999999999994"/>
    <n v="0.54513274336283191"/>
    <n v="0.50381679389312972"/>
    <n v="0.24444444444444435"/>
    <n v="8.5714285714285923E-2"/>
    <n v="0.27142857142857124"/>
    <n v="0.39999999999999958"/>
    <n v="17.2"/>
    <x v="1"/>
    <n v="0"/>
    <x v="44"/>
    <x v="5"/>
    <m/>
    <m/>
    <m/>
    <m/>
    <m/>
    <m/>
    <m/>
  </r>
  <r>
    <x v="38"/>
    <s v="Grayson Francis "/>
    <s v="OK"/>
    <x v="1"/>
    <x v="165"/>
    <x v="165"/>
    <s v="TR"/>
    <s v="PENDING"/>
    <s v="PENDING"/>
    <d v="2026-01-16T00:00:00"/>
    <d v="2026-05-22T00:00:00"/>
    <n v="59"/>
    <n v="52.7"/>
    <n v="56.4"/>
    <n v="59.2"/>
    <n v="65.400000000000006"/>
    <n v="0.46825396825396826"/>
    <n v="0.36597222222222225"/>
    <n v="-0.34999999999999987"/>
    <n v="0.26428571428571396"/>
    <n v="0.20000000000000032"/>
    <n v="0.44285714285714306"/>
    <n v="16.7"/>
    <x v="0"/>
    <n v="550"/>
    <x v="55"/>
    <x v="78"/>
    <m/>
    <m/>
    <m/>
    <m/>
    <m/>
    <m/>
    <m/>
  </r>
  <r>
    <x v="38"/>
    <s v="Grayson Francis "/>
    <s v="OK"/>
    <x v="1"/>
    <x v="166"/>
    <x v="166"/>
    <s v="TW"/>
    <s v="PENDING"/>
    <s v="PENDING"/>
    <d v="2026-01-16T00:00:00"/>
    <d v="2026-05-22T00:00:00"/>
    <n v="62.2"/>
    <n v="54.400000000000006"/>
    <n v="56.6"/>
    <n v="61.6"/>
    <n v="63.4"/>
    <n v="0.49365079365079367"/>
    <n v="0.37777777777777782"/>
    <n v="-0.43333333333333318"/>
    <n v="0.15714285714285683"/>
    <n v="0.35714285714285715"/>
    <n v="0.12857142857142836"/>
    <n v="15.8"/>
    <x v="31"/>
    <n v="0"/>
    <x v="59"/>
    <x v="26"/>
    <m/>
    <m/>
    <m/>
    <m/>
    <m/>
    <m/>
    <m/>
  </r>
  <r>
    <x v="14"/>
    <s v="Joseph Miles"/>
    <s v="AR"/>
    <x v="1"/>
    <x v="167"/>
    <x v="167"/>
    <s v="S"/>
    <s v="N16M0480CLP8"/>
    <s v="N21F0874PBG1"/>
    <d v="2026-01-27T00:00:00"/>
    <d v="2026-05-22T00:00:00"/>
    <n v="47"/>
    <n v="50.7"/>
    <n v="49"/>
    <n v="53.4"/>
    <n v="53.8"/>
    <n v="0.40869565217391307"/>
    <n v="0.38120300751879699"/>
    <n v="0.20555555555555571"/>
    <n v="-0.12142857142857164"/>
    <n v="0.31428571428571417"/>
    <n v="2.857142857142847E-2"/>
    <n v="15.6"/>
    <x v="14"/>
    <n v="300"/>
    <x v="21"/>
    <x v="21"/>
    <m/>
    <m/>
    <m/>
    <m/>
    <m/>
    <m/>
    <m/>
  </r>
  <r>
    <x v="14"/>
    <s v="Joseph Miles"/>
    <s v="AR"/>
    <x v="1"/>
    <x v="168"/>
    <x v="168"/>
    <s v="S"/>
    <s v="N16M0480CLP8"/>
    <s v="N23F0049JMI9"/>
    <d v="2026-01-26T00:00:00"/>
    <d v="2026-05-22T00:00:00"/>
    <n v="47"/>
    <n v="48.9"/>
    <n v="48.8"/>
    <n v="50.2"/>
    <n v="50.4"/>
    <n v="0.40517241379310343"/>
    <n v="0.36492537313432832"/>
    <n v="0.10555555555555547"/>
    <n v="-7.1428571428572441E-3"/>
    <n v="0.10000000000000041"/>
    <n v="1.4285714285713982E-2"/>
    <n v="16.7"/>
    <x v="14"/>
    <n v="250"/>
    <x v="30"/>
    <x v="62"/>
    <m/>
    <m/>
    <m/>
    <m/>
    <m/>
    <m/>
    <m/>
  </r>
  <r>
    <x v="39"/>
    <s v="Bill and Kisa Francis "/>
    <s v="OK"/>
    <x v="1"/>
    <x v="169"/>
    <x v="169"/>
    <s v="TW"/>
    <s v="PENDING"/>
    <s v="PENDING"/>
    <d v="2026-01-18T00:00:00"/>
    <d v="2026-05-22T00:00:00"/>
    <n v="51.4"/>
    <n v="52.2"/>
    <n v="54.8"/>
    <n v="56.6"/>
    <n v="61.2"/>
    <n v="0.41451612903225804"/>
    <n v="0.36760563380281691"/>
    <n v="4.4444444444444682E-2"/>
    <n v="0.1857142857142853"/>
    <n v="0.12857142857142886"/>
    <n v="0.32857142857142868"/>
    <n v="15.7"/>
    <x v="2"/>
    <n v="0"/>
    <x v="15"/>
    <x v="63"/>
    <m/>
    <m/>
    <m/>
    <m/>
    <m/>
    <m/>
    <m/>
  </r>
  <r>
    <x v="39"/>
    <s v="Bill and Kisa Francis "/>
    <s v="OK"/>
    <x v="1"/>
    <x v="170"/>
    <x v="170"/>
    <s v="TW"/>
    <s v="PENDING"/>
    <s v="PENDING"/>
    <d v="2026-01-18T00:00:00"/>
    <d v="2026-05-22T00:00:00"/>
    <n v="62.2"/>
    <n v="58.599999999999994"/>
    <n v="57.4"/>
    <n v="60.2"/>
    <n v="71.400000000000006"/>
    <n v="0.50161290322580643"/>
    <n v="0.41267605633802812"/>
    <n v="-0.20000000000000048"/>
    <n v="-8.571428571428541E-2"/>
    <n v="0.20000000000000032"/>
    <n v="0.80000000000000016"/>
    <n v="17.600000000000001"/>
    <x v="1"/>
    <n v="50"/>
    <x v="44"/>
    <x v="35"/>
    <m/>
    <m/>
    <m/>
    <m/>
    <m/>
    <m/>
    <m/>
  </r>
  <r>
    <x v="39"/>
    <s v="Bill and Kisa Francis "/>
    <s v="OK"/>
    <x v="1"/>
    <x v="171"/>
    <x v="171"/>
    <s v="TW"/>
    <s v="PENDING"/>
    <s v="PENDING"/>
    <d v="2026-01-19T00:00:00"/>
    <d v="2026-05-22T00:00:00"/>
    <n v="60.2"/>
    <n v="65.8"/>
    <n v="63.6"/>
    <n v="66.8"/>
    <n v="73.2"/>
    <n v="0.4894308943089431"/>
    <n v="0.46666666666666667"/>
    <n v="0.31111111111111078"/>
    <n v="-0.15714285714285683"/>
    <n v="0.22857142857142826"/>
    <n v="0.45714285714285757"/>
    <n v="17.5"/>
    <x v="1"/>
    <n v="50"/>
    <x v="25"/>
    <x v="66"/>
    <m/>
    <m/>
    <m/>
    <m/>
    <m/>
    <m/>
    <m/>
  </r>
  <r>
    <x v="39"/>
    <s v="Bill and Kisa Francis "/>
    <s v="OK"/>
    <x v="1"/>
    <x v="172"/>
    <x v="172"/>
    <s v="TW"/>
    <s v="PENDING"/>
    <s v="PENDING"/>
    <d v="2026-01-21T00:00:00"/>
    <d v="2026-05-22T00:00:00"/>
    <n v="67.2"/>
    <n v="76"/>
    <n v="75.599999999999994"/>
    <n v="82.4"/>
    <n v="86.8"/>
    <n v="0.55537190082644627"/>
    <n v="0.5467625899280576"/>
    <n v="0.48888888888888871"/>
    <n v="-2.8571428571428976E-2"/>
    <n v="0.48571428571428654"/>
    <n v="0.31428571428571367"/>
    <n v="18.899999999999999"/>
    <x v="4"/>
    <n v="150"/>
    <x v="12"/>
    <x v="11"/>
    <m/>
    <m/>
    <m/>
    <m/>
    <m/>
    <m/>
    <m/>
  </r>
  <r>
    <x v="40"/>
    <s v="Jess &amp; Janessa Smola"/>
    <s v="NE"/>
    <x v="1"/>
    <x v="173"/>
    <x v="173"/>
    <s v="TW"/>
    <s v="SKOK DON JULIO"/>
    <s v="DRG HONDO'S 771"/>
    <d v="2026-01-18T00:00:00"/>
    <d v="2026-05-22T00:00:00"/>
    <n v="72.2"/>
    <n v="75.7"/>
    <n v="77.2"/>
    <n v="83"/>
    <n v="86.6"/>
    <n v="0.58225806451612905"/>
    <n v="0.53309859154929584"/>
    <n v="0.19444444444444445"/>
    <n v="0.10714285714285714"/>
    <n v="0.41428571428571409"/>
    <n v="0.25714285714285673"/>
    <n v="17"/>
    <x v="2"/>
    <n v="0"/>
    <x v="49"/>
    <x v="55"/>
    <m/>
    <m/>
    <m/>
    <m/>
    <m/>
    <m/>
    <m/>
  </r>
  <r>
    <x v="40"/>
    <s v="Jess &amp; Janessa Smola"/>
    <s v="NE"/>
    <x v="1"/>
    <x v="174"/>
    <x v="174"/>
    <s v="TW"/>
    <s v="SKOK DON JULIO"/>
    <s v="EAV BLUE'S MABLE 124"/>
    <d v="2026-01-17T00:00:00"/>
    <d v="2026-05-22T00:00:00"/>
    <n v="57.6"/>
    <n v="71.5"/>
    <n v="71"/>
    <n v="79.2"/>
    <n v="80"/>
    <n v="0.46079999999999999"/>
    <n v="0.5"/>
    <n v="0.77222222222222214"/>
    <n v="-3.5714285714285712E-2"/>
    <n v="0.58571428571428596"/>
    <n v="5.714285714285694E-2"/>
    <n v="19"/>
    <x v="1"/>
    <n v="0"/>
    <x v="21"/>
    <x v="16"/>
    <m/>
    <m/>
    <m/>
    <m/>
    <m/>
    <m/>
    <m/>
  </r>
  <r>
    <x v="40"/>
    <s v="Jess &amp; Janessa Smola"/>
    <s v="NE"/>
    <x v="1"/>
    <x v="175"/>
    <x v="175"/>
    <s v="TW"/>
    <s v="SKOK DON JULIO"/>
    <s v="MRG 2161"/>
    <d v="2026-01-18T00:00:00"/>
    <d v="2026-05-22T00:00:00"/>
    <n v="68.599999999999994"/>
    <n v="73.2"/>
    <n v="75.2"/>
    <n v="78.2"/>
    <n v="80.2"/>
    <n v="0.5532258064516129"/>
    <n v="0.51549295774647885"/>
    <n v="0.25555555555555604"/>
    <n v="0.14285714285714285"/>
    <n v="0.21428571428571427"/>
    <n v="0.14285714285714285"/>
    <n v="19"/>
    <x v="0"/>
    <n v="0"/>
    <x v="16"/>
    <x v="61"/>
    <m/>
    <m/>
    <m/>
    <m/>
    <m/>
    <m/>
    <m/>
  </r>
  <r>
    <x v="41"/>
    <s v="Kendall &amp; Dana Barnes "/>
    <s v="KY"/>
    <x v="1"/>
    <x v="176"/>
    <x v="176"/>
    <s v="TR"/>
    <s v="WAC FORT DUANE"/>
    <s v="MAC 660"/>
    <d v="2026-01-16T00:00:00"/>
    <d v="2026-05-22T00:00:00"/>
    <n v="47.2"/>
    <n v="51.3"/>
    <n v="49.8"/>
    <n v="56.4"/>
    <n v="61.4"/>
    <n v="0.3746031746031746"/>
    <n v="0.35624999999999996"/>
    <n v="0.22777777777777747"/>
    <n v="-0.10714285714285714"/>
    <n v="0.47142857142857153"/>
    <n v="0.35714285714285715"/>
    <n v="15.7"/>
    <x v="3"/>
    <n v="200"/>
    <x v="45"/>
    <x v="4"/>
    <m/>
    <m/>
    <m/>
    <m/>
    <m/>
    <m/>
    <m/>
  </r>
  <r>
    <x v="41"/>
    <s v="Kendall &amp; Dana Barnes "/>
    <s v="KY"/>
    <x v="1"/>
    <x v="177"/>
    <x v="177"/>
    <s v="S"/>
    <s v="WAC FORT DUANE"/>
    <s v="MAC 630"/>
    <d v="2026-01-17T00:00:00"/>
    <d v="2026-05-22T00:00:00"/>
    <n v="50.6"/>
    <n v="56.8"/>
    <n v="57"/>
    <n v="61.6"/>
    <n v="65"/>
    <n v="0.40479999999999999"/>
    <n v="0.39720279720279716"/>
    <n v="0.34444444444444422"/>
    <n v="1.4285714285714488E-2"/>
    <n v="0.32857142857142868"/>
    <n v="0.24285714285714274"/>
    <n v="16.8"/>
    <x v="0"/>
    <n v="0"/>
    <x v="37"/>
    <x v="79"/>
    <m/>
    <m/>
    <m/>
    <m/>
    <m/>
    <m/>
    <m/>
  </r>
  <r>
    <x v="41"/>
    <s v="Kendall &amp; Dana Barnes "/>
    <s v="KY"/>
    <x v="1"/>
    <x v="178"/>
    <x v="178"/>
    <s v="TW"/>
    <s v="CVK CHINOOK WV18"/>
    <s v="CWF DELILAH"/>
    <d v="2026-01-20T00:00:00"/>
    <d v="2026-05-22T00:00:00"/>
    <n v="53.2"/>
    <n v="58.5"/>
    <n v="54"/>
    <n v="57.2"/>
    <n v="64.599999999999994"/>
    <n v="0.43606557377049182"/>
    <n v="0.41785714285714287"/>
    <n v="0.29444444444444429"/>
    <n v="-0.32142857142857145"/>
    <n v="0.22857142857142879"/>
    <n v="0.52857142857142791"/>
    <n v="16"/>
    <x v="0"/>
    <n v="300"/>
    <x v="3"/>
    <x v="35"/>
    <m/>
    <m/>
    <m/>
    <m/>
    <m/>
    <m/>
    <m/>
  </r>
  <r>
    <x v="16"/>
    <s v="John Roller"/>
    <s v="TN"/>
    <x v="1"/>
    <x v="179"/>
    <x v="179"/>
    <m/>
    <n v="540"/>
    <n v="171"/>
    <d v="2026-01-28T00:00:00"/>
    <d v="2026-05-22T00:00:00"/>
    <n v="48.6"/>
    <n v="49.599999999999994"/>
    <n v="48"/>
    <n v="49.8"/>
    <n v="52.2"/>
    <n v="0.4263157894736842"/>
    <n v="0.37575757575757573"/>
    <n v="5.5555555555555164E-2"/>
    <n v="-0.11428571428571388"/>
    <n v="0.12857142857142836"/>
    <n v="0.17142857142857185"/>
    <n v="15.7"/>
    <x v="0"/>
    <n v="100"/>
    <x v="54"/>
    <x v="80"/>
    <m/>
    <m/>
    <m/>
    <m/>
    <m/>
    <m/>
    <m/>
  </r>
  <r>
    <x v="17"/>
    <s v="Andy Roller"/>
    <s v="TN"/>
    <x v="1"/>
    <x v="180"/>
    <x v="180"/>
    <s v="TW"/>
    <s v="KC"/>
    <s v="VIXEN"/>
    <d v="2026-01-13T00:00:00"/>
    <d v="2026-05-22T00:00:00"/>
    <n v="44.6"/>
    <n v="48.6"/>
    <n v="49.4"/>
    <n v="51.6"/>
    <n v="59"/>
    <n v="0.34573643410852717"/>
    <n v="0.33061224489795921"/>
    <n v="0.22222222222222221"/>
    <n v="5.714285714285694E-2"/>
    <n v="0.15714285714285733"/>
    <n v="0.52857142857142847"/>
    <n v="15.4"/>
    <x v="2"/>
    <n v="0"/>
    <x v="1"/>
    <x v="19"/>
    <m/>
    <m/>
    <m/>
    <m/>
    <m/>
    <m/>
    <m/>
  </r>
  <r>
    <x v="20"/>
    <s v="Leslie Brown"/>
    <s v="TN"/>
    <x v="1"/>
    <x v="181"/>
    <x v="181"/>
    <m/>
    <s v="PENDING"/>
    <s v="PENDING"/>
    <d v="2026-01-13T00:00:00"/>
    <d v="2026-05-22T00:00:00"/>
    <n v="48.6"/>
    <n v="57.2"/>
    <n v="59.8"/>
    <n v="66.400000000000006"/>
    <n v="72"/>
    <n v="0.37674418604651166"/>
    <n v="0.38911564625850342"/>
    <n v="0.47777777777777786"/>
    <n v="0.1857142857142853"/>
    <n v="0.47142857142857203"/>
    <n v="0.39999999999999958"/>
    <n v="14.8"/>
    <x v="0"/>
    <n v="0"/>
    <x v="10"/>
    <x v="16"/>
    <m/>
    <m/>
    <m/>
    <m/>
    <m/>
    <m/>
    <m/>
  </r>
  <r>
    <x v="20"/>
    <s v="Leslie Brown"/>
    <s v="TN"/>
    <x v="1"/>
    <x v="182"/>
    <x v="182"/>
    <m/>
    <s v="PENDING"/>
    <s v="PENDING"/>
    <d v="2026-01-20T00:00:00"/>
    <d v="2026-05-22T00:00:00"/>
    <n v="41.8"/>
    <n v="49"/>
    <n v="48.8"/>
    <n v="51.4"/>
    <n v="60.8"/>
    <n v="0.34262295081967209"/>
    <n v="0.35"/>
    <n v="0.40000000000000013"/>
    <n v="-1.4285714285714488E-2"/>
    <n v="0.1857142857142858"/>
    <n v="0.67142857142857137"/>
    <n v="15.3"/>
    <x v="12"/>
    <n v="0"/>
    <x v="15"/>
    <x v="43"/>
    <m/>
    <m/>
    <m/>
    <m/>
    <m/>
    <m/>
    <m/>
  </r>
  <r>
    <x v="20"/>
    <s v="Leslie Brown"/>
    <s v="TN"/>
    <x v="1"/>
    <x v="183"/>
    <x v="183"/>
    <m/>
    <s v="PENDING"/>
    <s v="PENDING"/>
    <d v="2026-01-16T00:00:00"/>
    <d v="2026-05-22T00:00:00"/>
    <n v="43.4"/>
    <n v="48.2"/>
    <m/>
    <m/>
    <m/>
    <n v="0.34444444444444444"/>
    <n v="0.33472222222222225"/>
    <n v="0.26666666666666689"/>
    <s v="."/>
    <s v="."/>
    <s v="."/>
    <n v="15.4"/>
    <x v="2"/>
    <n v="0"/>
    <x v="41"/>
    <x v="39"/>
    <m/>
    <m/>
    <m/>
    <m/>
    <m/>
    <m/>
    <m/>
  </r>
  <r>
    <x v="20"/>
    <s v="Leslie Brown"/>
    <s v="TN"/>
    <x v="1"/>
    <x v="184"/>
    <x v="184"/>
    <m/>
    <s v="PENDING"/>
    <s v="PENDING"/>
    <d v="2026-01-15T00:00:00"/>
    <d v="2026-05-22T00:00:00"/>
    <n v="43"/>
    <n v="45.7"/>
    <n v="48.4"/>
    <n v="51"/>
    <n v="57"/>
    <n v="0.33858267716535434"/>
    <n v="0.31517241379310346"/>
    <n v="0.15000000000000016"/>
    <n v="0.19285714285714256"/>
    <n v="0.1857142857142858"/>
    <n v="0.42857142857142855"/>
    <n v="14.9"/>
    <x v="2"/>
    <n v="0"/>
    <x v="10"/>
    <x v="58"/>
    <m/>
    <m/>
    <m/>
    <m/>
    <m/>
    <m/>
    <m/>
  </r>
  <r>
    <x v="20"/>
    <s v="Leslie Brown"/>
    <s v="TN"/>
    <x v="1"/>
    <x v="185"/>
    <x v="185"/>
    <m/>
    <s v="PENDING"/>
    <s v="PENDING"/>
    <d v="2026-01-20T00:00:00"/>
    <d v="2026-05-22T00:00:00"/>
    <n v="41.8"/>
    <n v="43.6"/>
    <n v="46"/>
    <n v="47"/>
    <n v="53.4"/>
    <n v="0.34262295081967209"/>
    <n v="0.31142857142857144"/>
    <n v="0.10000000000000024"/>
    <n v="0.17142857142857132"/>
    <n v="7.1428571428571425E-2"/>
    <n v="0.45714285714285702"/>
    <n v="15.5"/>
    <x v="1"/>
    <n v="0"/>
    <x v="31"/>
    <x v="69"/>
    <m/>
    <m/>
    <m/>
    <m/>
    <m/>
    <m/>
    <m/>
  </r>
  <r>
    <x v="20"/>
    <s v="Leslie Brown"/>
    <s v="TN"/>
    <x v="1"/>
    <x v="186"/>
    <x v="186"/>
    <m/>
    <s v="PENDING"/>
    <s v="PENDING"/>
    <d v="2026-01-16T00:00:00"/>
    <d v="2026-05-22T00:00:00"/>
    <n v="41.4"/>
    <n v="45.7"/>
    <n v="46"/>
    <n v="49"/>
    <n v="55.4"/>
    <n v="0.32857142857142857"/>
    <n v="0.31736111111111115"/>
    <n v="0.23888888888888912"/>
    <n v="2.1428571428571224E-2"/>
    <n v="0.21428571428571427"/>
    <n v="0.45714285714285702"/>
    <n v="14.8"/>
    <x v="13"/>
    <n v="0"/>
    <x v="51"/>
    <x v="67"/>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58EADAB-9CDF-4056-B3AB-19C97787EBB4}" name="PivotTable1" cacheId="0" dataOnRows="1" applyNumberFormats="0" applyBorderFormats="0" applyFontFormats="0" applyPatternFormats="0" applyAlignmentFormats="0" applyWidthHeightFormats="1" dataCaption="Values" grandTotalCaption="Farm Average" updatedVersion="8" minRefreshableVersion="3" useAutoFormatting="1" itemPrintTitles="1" createdVersion="8" indent="0" outline="1" outlineData="1" multipleFieldFilters="0" chartFormat="10">
  <location ref="A2:JX10" firstHeaderRow="1" firstDataRow="4" firstDataCol="1"/>
  <pivotFields count="27">
    <pivotField axis="axisCol" showAll="0">
      <items count="43">
        <item x="11"/>
        <item x="29"/>
        <item x="24"/>
        <item x="32"/>
        <item x="5"/>
        <item x="30"/>
        <item x="36"/>
        <item x="19"/>
        <item x="34"/>
        <item x="41"/>
        <item x="2"/>
        <item x="38"/>
        <item x="12"/>
        <item x="1"/>
        <item x="28"/>
        <item x="13"/>
        <item x="31"/>
        <item x="23"/>
        <item x="6"/>
        <item x="21"/>
        <item x="15"/>
        <item x="18"/>
        <item x="3"/>
        <item x="40"/>
        <item x="16"/>
        <item x="20"/>
        <item x="8"/>
        <item x="7"/>
        <item x="25"/>
        <item x="22"/>
        <item x="9"/>
        <item x="37"/>
        <item x="39"/>
        <item x="26"/>
        <item x="33"/>
        <item x="27"/>
        <item x="10"/>
        <item x="4"/>
        <item x="14"/>
        <item x="17"/>
        <item x="35"/>
        <item x="0"/>
        <item t="default"/>
      </items>
    </pivotField>
    <pivotField showAll="0"/>
    <pivotField showAll="0"/>
    <pivotField axis="axisCol" showAll="0">
      <items count="3">
        <item x="0"/>
        <item x="1"/>
        <item t="default"/>
      </items>
    </pivotField>
    <pivotField showAll="0"/>
    <pivotField axis="axisCol" numFmtId="1" showAll="0">
      <items count="18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t="default"/>
      </items>
    </pivotField>
    <pivotField showAll="0"/>
    <pivotField showAll="0"/>
    <pivotField showAll="0"/>
    <pivotField numFmtId="164" showAll="0"/>
    <pivotField numFmtId="164" showAll="0"/>
    <pivotField dataField="1" showAll="0"/>
    <pivotField dataField="1" numFmtId="2" showAll="0"/>
    <pivotField dataField="1" showAll="0"/>
    <pivotField dataField="1" showAll="0"/>
    <pivotField dataField="1" showAll="0"/>
    <pivotField numFmtId="2" showAll="0"/>
    <pivotField numFmtId="2" showAll="0"/>
    <pivotField numFmtId="2" showAll="0"/>
    <pivotField showAll="0"/>
    <pivotField showAll="0"/>
    <pivotField showAll="0"/>
    <pivotField numFmtId="2" showAll="0"/>
    <pivotField showAll="0"/>
    <pivotField showAll="0"/>
    <pivotField showAll="0"/>
    <pivotField dragToRow="0" dragToCol="0" dragToPage="0" showAll="0" defaultSubtotal="0"/>
  </pivotFields>
  <rowFields count="1">
    <field x="-2"/>
  </rowFields>
  <rowItems count="5">
    <i>
      <x/>
    </i>
    <i i="1">
      <x v="1"/>
    </i>
    <i i="2">
      <x v="2"/>
    </i>
    <i i="3">
      <x v="3"/>
    </i>
    <i i="4">
      <x v="4"/>
    </i>
  </rowItems>
  <colFields count="3">
    <field x="0"/>
    <field x="3"/>
    <field x="5"/>
  </colFields>
  <colItems count="283">
    <i>
      <x/>
      <x/>
      <x v="55"/>
    </i>
    <i t="default" r="1">
      <x/>
    </i>
    <i r="1">
      <x v="1"/>
      <x v="153"/>
    </i>
    <i r="2">
      <x v="154"/>
    </i>
    <i r="2">
      <x v="155"/>
    </i>
    <i r="2">
      <x v="156"/>
    </i>
    <i r="2">
      <x v="157"/>
    </i>
    <i t="default" r="1">
      <x v="1"/>
    </i>
    <i t="default">
      <x/>
    </i>
    <i>
      <x v="1"/>
      <x v="1"/>
      <x v="118"/>
    </i>
    <i r="2">
      <x v="119"/>
    </i>
    <i t="default" r="1">
      <x v="1"/>
    </i>
    <i t="default">
      <x v="1"/>
    </i>
    <i>
      <x v="2"/>
      <x/>
      <x v="95"/>
    </i>
    <i r="2">
      <x v="96"/>
    </i>
    <i r="2">
      <x v="98"/>
    </i>
    <i t="default" r="1">
      <x/>
    </i>
    <i t="default">
      <x v="2"/>
    </i>
    <i>
      <x v="3"/>
      <x v="1"/>
      <x v="130"/>
    </i>
    <i r="2">
      <x v="131"/>
    </i>
    <i r="2">
      <x v="132"/>
    </i>
    <i r="2">
      <x v="133"/>
    </i>
    <i r="2">
      <x v="134"/>
    </i>
    <i r="2">
      <x v="135"/>
    </i>
    <i r="2">
      <x v="136"/>
    </i>
    <i r="2">
      <x v="137"/>
    </i>
    <i t="default" r="1">
      <x v="1"/>
    </i>
    <i t="default">
      <x v="3"/>
    </i>
    <i>
      <x v="4"/>
      <x/>
      <x v="33"/>
    </i>
    <i r="2">
      <x v="34"/>
    </i>
    <i r="2">
      <x v="35"/>
    </i>
    <i r="2">
      <x v="36"/>
    </i>
    <i r="2">
      <x v="37"/>
    </i>
    <i r="2">
      <x v="97"/>
    </i>
    <i t="default" r="1">
      <x/>
    </i>
    <i r="1">
      <x v="1"/>
      <x v="111"/>
    </i>
    <i r="2">
      <x v="112"/>
    </i>
    <i r="2">
      <x v="113"/>
    </i>
    <i t="default" r="1">
      <x v="1"/>
    </i>
    <i t="default">
      <x v="4"/>
    </i>
    <i>
      <x v="5"/>
      <x v="1"/>
      <x v="126"/>
    </i>
    <i r="2">
      <x v="127"/>
    </i>
    <i t="default" r="1">
      <x v="1"/>
    </i>
    <i t="default">
      <x v="5"/>
    </i>
    <i>
      <x v="6"/>
      <x v="1"/>
      <x v="152"/>
    </i>
    <i t="default" r="1">
      <x v="1"/>
    </i>
    <i t="default">
      <x v="6"/>
    </i>
    <i>
      <x v="7"/>
      <x/>
      <x v="81"/>
    </i>
    <i t="default" r="1">
      <x/>
    </i>
    <i t="default">
      <x v="7"/>
    </i>
    <i>
      <x v="8"/>
      <x v="1"/>
      <x v="142"/>
    </i>
    <i r="2">
      <x v="143"/>
    </i>
    <i r="2">
      <x v="144"/>
    </i>
    <i t="default" r="1">
      <x v="1"/>
    </i>
    <i t="default">
      <x v="8"/>
    </i>
    <i>
      <x v="9"/>
      <x v="1"/>
      <x v="176"/>
    </i>
    <i r="2">
      <x v="177"/>
    </i>
    <i r="2">
      <x v="178"/>
    </i>
    <i t="default" r="1">
      <x v="1"/>
    </i>
    <i t="default">
      <x v="9"/>
    </i>
    <i>
      <x v="10"/>
      <x/>
      <x v="11"/>
    </i>
    <i r="2">
      <x v="12"/>
    </i>
    <i r="2">
      <x v="13"/>
    </i>
    <i r="2">
      <x v="14"/>
    </i>
    <i r="2">
      <x v="15"/>
    </i>
    <i r="2">
      <x v="16"/>
    </i>
    <i r="2">
      <x v="17"/>
    </i>
    <i r="2">
      <x v="18"/>
    </i>
    <i r="2">
      <x v="19"/>
    </i>
    <i t="default" r="1">
      <x/>
    </i>
    <i t="default">
      <x v="10"/>
    </i>
    <i>
      <x v="11"/>
      <x v="1"/>
      <x v="165"/>
    </i>
    <i r="2">
      <x v="166"/>
    </i>
    <i t="default" r="1">
      <x v="1"/>
    </i>
    <i t="default">
      <x v="11"/>
    </i>
    <i>
      <x v="12"/>
      <x/>
      <x v="56"/>
    </i>
    <i r="2">
      <x v="57"/>
    </i>
    <i r="2">
      <x v="58"/>
    </i>
    <i t="default" r="1">
      <x/>
    </i>
    <i r="1">
      <x v="1"/>
      <x v="158"/>
    </i>
    <i r="2">
      <x v="159"/>
    </i>
    <i r="2">
      <x v="160"/>
    </i>
    <i t="default" r="1">
      <x v="1"/>
    </i>
    <i t="default">
      <x v="12"/>
    </i>
    <i>
      <x v="13"/>
      <x/>
      <x v="7"/>
    </i>
    <i r="2">
      <x v="8"/>
    </i>
    <i r="2">
      <x v="9"/>
    </i>
    <i r="2">
      <x v="10"/>
    </i>
    <i t="default" r="1">
      <x/>
    </i>
    <i t="default">
      <x v="13"/>
    </i>
    <i>
      <x v="14"/>
      <x v="1"/>
      <x v="114"/>
    </i>
    <i r="2">
      <x v="115"/>
    </i>
    <i t="default" r="1">
      <x v="1"/>
    </i>
    <i t="default">
      <x v="14"/>
    </i>
    <i>
      <x v="15"/>
      <x/>
      <x v="59"/>
    </i>
    <i r="2">
      <x v="60"/>
    </i>
    <i t="default" r="1">
      <x/>
    </i>
    <i t="default">
      <x v="15"/>
    </i>
    <i>
      <x v="16"/>
      <x v="1"/>
      <x v="128"/>
    </i>
    <i r="2">
      <x v="129"/>
    </i>
    <i t="default" r="1">
      <x v="1"/>
    </i>
    <i t="default">
      <x v="16"/>
    </i>
    <i>
      <x v="17"/>
      <x/>
      <x v="91"/>
    </i>
    <i r="2">
      <x v="92"/>
    </i>
    <i r="2">
      <x v="93"/>
    </i>
    <i r="2">
      <x v="94"/>
    </i>
    <i t="default" r="1">
      <x/>
    </i>
    <i t="default">
      <x v="17"/>
    </i>
    <i>
      <x v="18"/>
      <x/>
      <x v="38"/>
    </i>
    <i r="2">
      <x v="39"/>
    </i>
    <i r="2">
      <x v="40"/>
    </i>
    <i r="2">
      <x v="41"/>
    </i>
    <i t="default" r="1">
      <x/>
    </i>
    <i r="1">
      <x v="1"/>
      <x v="116"/>
    </i>
    <i r="2">
      <x v="117"/>
    </i>
    <i t="default" r="1">
      <x v="1"/>
    </i>
    <i t="default">
      <x v="18"/>
    </i>
    <i>
      <x v="19"/>
      <x/>
      <x v="83"/>
    </i>
    <i r="2">
      <x v="84"/>
    </i>
    <i r="2">
      <x v="85"/>
    </i>
    <i r="2">
      <x v="86"/>
    </i>
    <i t="default" r="1">
      <x/>
    </i>
    <i t="default">
      <x v="19"/>
    </i>
    <i>
      <x v="20"/>
      <x/>
      <x v="62"/>
    </i>
    <i r="2">
      <x v="63"/>
    </i>
    <i r="2">
      <x v="64"/>
    </i>
    <i r="2">
      <x v="65"/>
    </i>
    <i r="2">
      <x v="66"/>
    </i>
    <i r="2">
      <x v="67"/>
    </i>
    <i r="2">
      <x v="68"/>
    </i>
    <i r="2">
      <x v="69"/>
    </i>
    <i r="2">
      <x v="70"/>
    </i>
    <i r="2">
      <x v="71"/>
    </i>
    <i t="default" r="1">
      <x/>
    </i>
    <i t="default">
      <x v="20"/>
    </i>
    <i>
      <x v="21"/>
      <x/>
      <x v="79"/>
    </i>
    <i r="2">
      <x v="80"/>
    </i>
    <i t="default" r="1">
      <x/>
    </i>
    <i t="default">
      <x v="21"/>
    </i>
    <i>
      <x v="22"/>
      <x/>
      <x v="20"/>
    </i>
    <i r="2">
      <x v="21"/>
    </i>
    <i r="2">
      <x v="22"/>
    </i>
    <i r="2">
      <x v="23"/>
    </i>
    <i r="2">
      <x v="24"/>
    </i>
    <i r="2">
      <x v="25"/>
    </i>
    <i r="2">
      <x v="26"/>
    </i>
    <i t="default" r="1">
      <x/>
    </i>
    <i t="default">
      <x v="22"/>
    </i>
    <i>
      <x v="23"/>
      <x v="1"/>
      <x v="173"/>
    </i>
    <i r="2">
      <x v="174"/>
    </i>
    <i r="2">
      <x v="175"/>
    </i>
    <i t="default" r="1">
      <x v="1"/>
    </i>
    <i t="default">
      <x v="23"/>
    </i>
    <i>
      <x v="24"/>
      <x/>
      <x v="73"/>
    </i>
    <i t="default" r="1">
      <x/>
    </i>
    <i r="1">
      <x v="1"/>
      <x v="179"/>
    </i>
    <i t="default" r="1">
      <x v="1"/>
    </i>
    <i t="default">
      <x v="24"/>
    </i>
    <i>
      <x v="25"/>
      <x/>
      <x v="82"/>
    </i>
    <i t="default" r="1">
      <x/>
    </i>
    <i r="1">
      <x v="1"/>
      <x v="181"/>
    </i>
    <i r="2">
      <x v="182"/>
    </i>
    <i r="2">
      <x v="183"/>
    </i>
    <i r="2">
      <x v="184"/>
    </i>
    <i r="2">
      <x v="185"/>
    </i>
    <i r="2">
      <x v="186"/>
    </i>
    <i t="default" r="1">
      <x v="1"/>
    </i>
    <i t="default">
      <x v="25"/>
    </i>
    <i>
      <x v="26"/>
      <x/>
      <x v="46"/>
    </i>
    <i r="2">
      <x v="47"/>
    </i>
    <i r="2">
      <x v="48"/>
    </i>
    <i r="2">
      <x v="49"/>
    </i>
    <i r="2">
      <x v="50"/>
    </i>
    <i t="default" r="1">
      <x/>
    </i>
    <i t="default">
      <x v="26"/>
    </i>
    <i>
      <x v="27"/>
      <x/>
      <x v="42"/>
    </i>
    <i r="2">
      <x v="43"/>
    </i>
    <i r="2">
      <x v="44"/>
    </i>
    <i r="2">
      <x v="45"/>
    </i>
    <i t="default" r="1">
      <x/>
    </i>
    <i r="1">
      <x v="1"/>
      <x v="120"/>
    </i>
    <i r="2">
      <x v="121"/>
    </i>
    <i r="2">
      <x v="122"/>
    </i>
    <i r="2">
      <x v="123"/>
    </i>
    <i r="2">
      <x v="124"/>
    </i>
    <i r="2">
      <x v="125"/>
    </i>
    <i t="default" r="1">
      <x v="1"/>
    </i>
    <i t="default">
      <x v="27"/>
    </i>
    <i>
      <x v="28"/>
      <x v="1"/>
      <x v="99"/>
    </i>
    <i r="2">
      <x v="100"/>
    </i>
    <i r="2">
      <x v="101"/>
    </i>
    <i r="2">
      <x v="102"/>
    </i>
    <i r="2">
      <x v="103"/>
    </i>
    <i r="2">
      <x v="104"/>
    </i>
    <i t="default" r="1">
      <x v="1"/>
    </i>
    <i t="default">
      <x v="28"/>
    </i>
    <i>
      <x v="29"/>
      <x/>
      <x v="87"/>
    </i>
    <i r="2">
      <x v="88"/>
    </i>
    <i r="2">
      <x v="89"/>
    </i>
    <i r="2">
      <x v="90"/>
    </i>
    <i t="default" r="1">
      <x/>
    </i>
    <i t="default">
      <x v="29"/>
    </i>
    <i>
      <x v="30"/>
      <x/>
      <x v="51"/>
    </i>
    <i r="2">
      <x v="52"/>
    </i>
    <i t="default" r="1">
      <x/>
    </i>
    <i t="default">
      <x v="30"/>
    </i>
    <i>
      <x v="31"/>
      <x v="1"/>
      <x v="161"/>
    </i>
    <i r="2">
      <x v="162"/>
    </i>
    <i r="2">
      <x v="163"/>
    </i>
    <i r="2">
      <x v="164"/>
    </i>
    <i t="default" r="1">
      <x v="1"/>
    </i>
    <i t="default">
      <x v="31"/>
    </i>
    <i>
      <x v="32"/>
      <x v="1"/>
      <x v="169"/>
    </i>
    <i r="2">
      <x v="170"/>
    </i>
    <i r="2">
      <x v="171"/>
    </i>
    <i r="2">
      <x v="172"/>
    </i>
    <i t="default" r="1">
      <x v="1"/>
    </i>
    <i t="default">
      <x v="32"/>
    </i>
    <i>
      <x v="33"/>
      <x v="1"/>
      <x v="106"/>
    </i>
    <i r="2">
      <x v="107"/>
    </i>
    <i t="default" r="1">
      <x v="1"/>
    </i>
    <i t="default">
      <x v="33"/>
    </i>
    <i>
      <x v="34"/>
      <x v="1"/>
      <x v="138"/>
    </i>
    <i r="2">
      <x v="139"/>
    </i>
    <i r="2">
      <x v="140"/>
    </i>
    <i r="2">
      <x v="141"/>
    </i>
    <i t="default" r="1">
      <x v="1"/>
    </i>
    <i t="default">
      <x v="34"/>
    </i>
    <i>
      <x v="35"/>
      <x v="1"/>
      <x v="108"/>
    </i>
    <i r="2">
      <x v="109"/>
    </i>
    <i r="2">
      <x v="110"/>
    </i>
    <i t="default" r="1">
      <x v="1"/>
    </i>
    <i t="default">
      <x v="35"/>
    </i>
    <i>
      <x v="36"/>
      <x/>
      <x v="53"/>
    </i>
    <i r="2">
      <x v="54"/>
    </i>
    <i t="default" r="1">
      <x/>
    </i>
    <i r="1">
      <x v="1"/>
      <x v="145"/>
    </i>
    <i r="2">
      <x v="146"/>
    </i>
    <i r="2">
      <x v="147"/>
    </i>
    <i r="2">
      <x v="148"/>
    </i>
    <i r="2">
      <x v="149"/>
    </i>
    <i t="default" r="1">
      <x v="1"/>
    </i>
    <i t="default">
      <x v="36"/>
    </i>
    <i>
      <x v="37"/>
      <x/>
      <x v="27"/>
    </i>
    <i r="2">
      <x v="28"/>
    </i>
    <i r="2">
      <x v="29"/>
    </i>
    <i r="2">
      <x v="30"/>
    </i>
    <i r="2">
      <x v="31"/>
    </i>
    <i r="2">
      <x v="32"/>
    </i>
    <i t="default" r="1">
      <x/>
    </i>
    <i t="default">
      <x v="37"/>
    </i>
    <i>
      <x v="38"/>
      <x/>
      <x v="61"/>
    </i>
    <i r="2">
      <x v="72"/>
    </i>
    <i t="default" r="1">
      <x/>
    </i>
    <i r="1">
      <x v="1"/>
      <x v="167"/>
    </i>
    <i r="2">
      <x v="168"/>
    </i>
    <i t="default" r="1">
      <x v="1"/>
    </i>
    <i t="default">
      <x v="38"/>
    </i>
    <i>
      <x v="39"/>
      <x/>
      <x v="74"/>
    </i>
    <i r="2">
      <x v="75"/>
    </i>
    <i r="2">
      <x v="76"/>
    </i>
    <i r="2">
      <x v="77"/>
    </i>
    <i r="2">
      <x v="78"/>
    </i>
    <i t="default" r="1">
      <x/>
    </i>
    <i r="1">
      <x v="1"/>
      <x v="180"/>
    </i>
    <i t="default" r="1">
      <x v="1"/>
    </i>
    <i t="default">
      <x v="39"/>
    </i>
    <i>
      <x v="40"/>
      <x v="1"/>
      <x v="150"/>
    </i>
    <i r="2">
      <x v="151"/>
    </i>
    <i t="default" r="1">
      <x v="1"/>
    </i>
    <i t="default">
      <x v="40"/>
    </i>
    <i>
      <x v="41"/>
      <x/>
      <x/>
    </i>
    <i r="2">
      <x v="1"/>
    </i>
    <i r="2">
      <x v="2"/>
    </i>
    <i r="2">
      <x v="3"/>
    </i>
    <i r="2">
      <x v="4"/>
    </i>
    <i r="2">
      <x v="5"/>
    </i>
    <i r="2">
      <x v="6"/>
    </i>
    <i t="default" r="1">
      <x/>
    </i>
    <i r="1">
      <x v="1"/>
      <x v="105"/>
    </i>
    <i t="default" r="1">
      <x v="1"/>
    </i>
    <i t="default">
      <x v="41"/>
    </i>
    <i t="grand">
      <x/>
    </i>
  </colItems>
  <dataFields count="5">
    <dataField name="Average of Arrival Weight" fld="11" subtotal="average" baseField="0" baseItem="0"/>
    <dataField name="Average of On Test WT (6/9)" fld="12" subtotal="average" baseField="0" baseItem="0" numFmtId="2"/>
    <dataField name="Average of Week 2 WT (6/23)" fld="13" subtotal="average" baseField="0" baseItem="0"/>
    <dataField name="Average of Week 4 WT (7/7)" fld="14" subtotal="average" baseField="0" baseItem="0"/>
    <dataField name="Average of Week 6 WT (7/21)" fld="15" subtotal="average" baseField="5" baseItem="55"/>
  </dataFields>
  <formats count="7">
    <format dxfId="9">
      <pivotArea outline="0" collapsedLevelsAreSubtotals="1" fieldPosition="0"/>
    </format>
    <format dxfId="8">
      <pivotArea dataOnly="0" labelOnly="1" outline="0" fieldPosition="0">
        <references count="1">
          <reference field="4294967294" count="4">
            <x v="0"/>
            <x v="1"/>
            <x v="2"/>
            <x v="3"/>
          </reference>
        </references>
      </pivotArea>
    </format>
    <format dxfId="7">
      <pivotArea outline="0" collapsedLevelsAreSubtotals="1" fieldPosition="0">
        <references count="1">
          <reference field="4294967294" count="3" selected="0">
            <x v="1"/>
            <x v="2"/>
            <x v="3"/>
          </reference>
        </references>
      </pivotArea>
    </format>
    <format dxfId="6">
      <pivotArea dataOnly="0" labelOnly="1" outline="0" fieldPosition="0">
        <references count="1">
          <reference field="4294967294" count="3">
            <x v="1"/>
            <x v="2"/>
            <x v="3"/>
          </reference>
        </references>
      </pivotArea>
    </format>
    <format dxfId="5">
      <pivotArea outline="0" collapsedLevelsAreSubtotals="1" fieldPosition="0"/>
    </format>
    <format dxfId="4">
      <pivotArea dataOnly="0" labelOnly="1" outline="0" fieldPosition="0">
        <references count="1">
          <reference field="4294967294" count="4">
            <x v="0"/>
            <x v="1"/>
            <x v="2"/>
            <x v="3"/>
          </reference>
        </references>
      </pivotArea>
    </format>
    <format dxfId="3">
      <pivotArea dataOnly="0" grandCol="1" outline="0" fieldPosition="0"/>
    </format>
  </formats>
  <chartFormats count="378">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0" format="2" series="1">
      <pivotArea type="data" outline="0" fieldPosition="0">
        <references count="1">
          <reference field="4294967294" count="1" selected="0">
            <x v="2"/>
          </reference>
        </references>
      </pivotArea>
    </chartFormat>
    <chartFormat chart="0" format="3" series="1">
      <pivotArea type="data" outline="0" fieldPosition="0">
        <references count="1">
          <reference field="4294967294" count="1" selected="0">
            <x v="3"/>
          </reference>
        </references>
      </pivotArea>
    </chartFormat>
    <chartFormat chart="0" format="181" series="1">
      <pivotArea type="data" outline="0" fieldPosition="0">
        <references count="4">
          <reference field="4294967294" count="1" selected="0">
            <x v="0"/>
          </reference>
          <reference field="0" count="1" selected="0">
            <x v="0"/>
          </reference>
          <reference field="3" count="1" selected="0">
            <x v="1"/>
          </reference>
          <reference field="5" count="1" selected="0">
            <x v="154"/>
          </reference>
        </references>
      </pivotArea>
    </chartFormat>
    <chartFormat chart="0" format="182" series="1">
      <pivotArea type="data" outline="0" fieldPosition="0">
        <references count="4">
          <reference field="4294967294" count="1" selected="0">
            <x v="0"/>
          </reference>
          <reference field="0" count="1" selected="0">
            <x v="0"/>
          </reference>
          <reference field="3" count="1" selected="0">
            <x v="1"/>
          </reference>
          <reference field="5" count="1" selected="0">
            <x v="155"/>
          </reference>
        </references>
      </pivotArea>
    </chartFormat>
    <chartFormat chart="0" format="183" series="1">
      <pivotArea type="data" outline="0" fieldPosition="0">
        <references count="4">
          <reference field="4294967294" count="1" selected="0">
            <x v="0"/>
          </reference>
          <reference field="0" count="1" selected="0">
            <x v="0"/>
          </reference>
          <reference field="3" count="1" selected="0">
            <x v="1"/>
          </reference>
          <reference field="5" count="1" selected="0">
            <x v="156"/>
          </reference>
        </references>
      </pivotArea>
    </chartFormat>
    <chartFormat chart="0" format="184" series="1">
      <pivotArea type="data" outline="0" fieldPosition="0">
        <references count="4">
          <reference field="4294967294" count="1" selected="0">
            <x v="0"/>
          </reference>
          <reference field="0" count="1" selected="0">
            <x v="0"/>
          </reference>
          <reference field="3" count="1" selected="0">
            <x v="1"/>
          </reference>
          <reference field="5" count="1" selected="0">
            <x v="157"/>
          </reference>
        </references>
      </pivotArea>
    </chartFormat>
    <chartFormat chart="0" format="185" series="1">
      <pivotArea type="data" outline="0" fieldPosition="0">
        <references count="4">
          <reference field="4294967294" count="1" selected="0">
            <x v="0"/>
          </reference>
          <reference field="0" count="1" selected="0">
            <x v="0"/>
          </reference>
          <reference field="3" count="1" selected="0">
            <x v="1"/>
          </reference>
          <reference field="5" count="1" selected="0">
            <x v="153"/>
          </reference>
        </references>
      </pivotArea>
    </chartFormat>
    <chartFormat chart="0" format="186" series="1">
      <pivotArea type="data" outline="0" fieldPosition="0">
        <references count="4">
          <reference field="4294967294" count="1" selected="0">
            <x v="0"/>
          </reference>
          <reference field="0" count="1" selected="0">
            <x v="1"/>
          </reference>
          <reference field="3" count="1" selected="0">
            <x v="1"/>
          </reference>
          <reference field="5" count="1" selected="0">
            <x v="118"/>
          </reference>
        </references>
      </pivotArea>
    </chartFormat>
    <chartFormat chart="0" format="187" series="1">
      <pivotArea type="data" outline="0" fieldPosition="0">
        <references count="4">
          <reference field="4294967294" count="1" selected="0">
            <x v="0"/>
          </reference>
          <reference field="0" count="1" selected="0">
            <x v="1"/>
          </reference>
          <reference field="3" count="1" selected="0">
            <x v="1"/>
          </reference>
          <reference field="5" count="1" selected="0">
            <x v="119"/>
          </reference>
        </references>
      </pivotArea>
    </chartFormat>
    <chartFormat chart="0" format="188" series="1">
      <pivotArea type="data" outline="0" fieldPosition="0">
        <references count="4">
          <reference field="4294967294" count="1" selected="0">
            <x v="0"/>
          </reference>
          <reference field="0" count="1" selected="0">
            <x v="2"/>
          </reference>
          <reference field="3" count="1" selected="0">
            <x v="0"/>
          </reference>
          <reference field="5" count="1" selected="0">
            <x v="95"/>
          </reference>
        </references>
      </pivotArea>
    </chartFormat>
    <chartFormat chart="0" format="189" series="1">
      <pivotArea type="data" outline="0" fieldPosition="0">
        <references count="4">
          <reference field="4294967294" count="1" selected="0">
            <x v="0"/>
          </reference>
          <reference field="0" count="1" selected="0">
            <x v="2"/>
          </reference>
          <reference field="3" count="1" selected="0">
            <x v="0"/>
          </reference>
          <reference field="5" count="1" selected="0">
            <x v="96"/>
          </reference>
        </references>
      </pivotArea>
    </chartFormat>
    <chartFormat chart="0" format="190" series="1">
      <pivotArea type="data" outline="0" fieldPosition="0">
        <references count="4">
          <reference field="4294967294" count="1" selected="0">
            <x v="0"/>
          </reference>
          <reference field="0" count="1" selected="0">
            <x v="2"/>
          </reference>
          <reference field="3" count="1" selected="0">
            <x v="0"/>
          </reference>
          <reference field="5" count="1" selected="0">
            <x v="98"/>
          </reference>
        </references>
      </pivotArea>
    </chartFormat>
    <chartFormat chart="0" format="191" series="1">
      <pivotArea type="data" outline="0" fieldPosition="0">
        <references count="4">
          <reference field="4294967294" count="1" selected="0">
            <x v="0"/>
          </reference>
          <reference field="0" count="1" selected="0">
            <x v="3"/>
          </reference>
          <reference field="3" count="1" selected="0">
            <x v="1"/>
          </reference>
          <reference field="5" count="1" selected="0">
            <x v="130"/>
          </reference>
        </references>
      </pivotArea>
    </chartFormat>
    <chartFormat chart="0" format="192" series="1">
      <pivotArea type="data" outline="0" fieldPosition="0">
        <references count="4">
          <reference field="4294967294" count="1" selected="0">
            <x v="0"/>
          </reference>
          <reference field="0" count="1" selected="0">
            <x v="3"/>
          </reference>
          <reference field="3" count="1" selected="0">
            <x v="1"/>
          </reference>
          <reference field="5" count="1" selected="0">
            <x v="131"/>
          </reference>
        </references>
      </pivotArea>
    </chartFormat>
    <chartFormat chart="0" format="193" series="1">
      <pivotArea type="data" outline="0" fieldPosition="0">
        <references count="4">
          <reference field="4294967294" count="1" selected="0">
            <x v="0"/>
          </reference>
          <reference field="0" count="1" selected="0">
            <x v="3"/>
          </reference>
          <reference field="3" count="1" selected="0">
            <x v="1"/>
          </reference>
          <reference field="5" count="1" selected="0">
            <x v="132"/>
          </reference>
        </references>
      </pivotArea>
    </chartFormat>
    <chartFormat chart="0" format="194" series="1">
      <pivotArea type="data" outline="0" fieldPosition="0">
        <references count="4">
          <reference field="4294967294" count="1" selected="0">
            <x v="0"/>
          </reference>
          <reference field="0" count="1" selected="0">
            <x v="3"/>
          </reference>
          <reference field="3" count="1" selected="0">
            <x v="1"/>
          </reference>
          <reference field="5" count="1" selected="0">
            <x v="133"/>
          </reference>
        </references>
      </pivotArea>
    </chartFormat>
    <chartFormat chart="0" format="195" series="1">
      <pivotArea type="data" outline="0" fieldPosition="0">
        <references count="4">
          <reference field="4294967294" count="1" selected="0">
            <x v="0"/>
          </reference>
          <reference field="0" count="1" selected="0">
            <x v="3"/>
          </reference>
          <reference field="3" count="1" selected="0">
            <x v="1"/>
          </reference>
          <reference field="5" count="1" selected="0">
            <x v="134"/>
          </reference>
        </references>
      </pivotArea>
    </chartFormat>
    <chartFormat chart="0" format="196" series="1">
      <pivotArea type="data" outline="0" fieldPosition="0">
        <references count="4">
          <reference field="4294967294" count="1" selected="0">
            <x v="0"/>
          </reference>
          <reference field="0" count="1" selected="0">
            <x v="3"/>
          </reference>
          <reference field="3" count="1" selected="0">
            <x v="1"/>
          </reference>
          <reference field="5" count="1" selected="0">
            <x v="135"/>
          </reference>
        </references>
      </pivotArea>
    </chartFormat>
    <chartFormat chart="0" format="197" series="1">
      <pivotArea type="data" outline="0" fieldPosition="0">
        <references count="4">
          <reference field="4294967294" count="1" selected="0">
            <x v="0"/>
          </reference>
          <reference field="0" count="1" selected="0">
            <x v="3"/>
          </reference>
          <reference field="3" count="1" selected="0">
            <x v="1"/>
          </reference>
          <reference field="5" count="1" selected="0">
            <x v="136"/>
          </reference>
        </references>
      </pivotArea>
    </chartFormat>
    <chartFormat chart="0" format="198" series="1">
      <pivotArea type="data" outline="0" fieldPosition="0">
        <references count="4">
          <reference field="4294967294" count="1" selected="0">
            <x v="0"/>
          </reference>
          <reference field="0" count="1" selected="0">
            <x v="3"/>
          </reference>
          <reference field="3" count="1" selected="0">
            <x v="1"/>
          </reference>
          <reference field="5" count="1" selected="0">
            <x v="137"/>
          </reference>
        </references>
      </pivotArea>
    </chartFormat>
    <chartFormat chart="0" format="199" series="1">
      <pivotArea type="data" outline="0" fieldPosition="0">
        <references count="4">
          <reference field="4294967294" count="1" selected="0">
            <x v="0"/>
          </reference>
          <reference field="0" count="1" selected="0">
            <x v="4"/>
          </reference>
          <reference field="3" count="1" selected="0">
            <x v="0"/>
          </reference>
          <reference field="5" count="1" selected="0">
            <x v="33"/>
          </reference>
        </references>
      </pivotArea>
    </chartFormat>
    <chartFormat chart="0" format="200" series="1">
      <pivotArea type="data" outline="0" fieldPosition="0">
        <references count="4">
          <reference field="4294967294" count="1" selected="0">
            <x v="0"/>
          </reference>
          <reference field="0" count="1" selected="0">
            <x v="4"/>
          </reference>
          <reference field="3" count="1" selected="0">
            <x v="0"/>
          </reference>
          <reference field="5" count="1" selected="0">
            <x v="34"/>
          </reference>
        </references>
      </pivotArea>
    </chartFormat>
    <chartFormat chart="0" format="201" series="1">
      <pivotArea type="data" outline="0" fieldPosition="0">
        <references count="4">
          <reference field="4294967294" count="1" selected="0">
            <x v="0"/>
          </reference>
          <reference field="0" count="1" selected="0">
            <x v="4"/>
          </reference>
          <reference field="3" count="1" selected="0">
            <x v="0"/>
          </reference>
          <reference field="5" count="1" selected="0">
            <x v="35"/>
          </reference>
        </references>
      </pivotArea>
    </chartFormat>
    <chartFormat chart="0" format="202" series="1">
      <pivotArea type="data" outline="0" fieldPosition="0">
        <references count="4">
          <reference field="4294967294" count="1" selected="0">
            <x v="0"/>
          </reference>
          <reference field="0" count="1" selected="0">
            <x v="4"/>
          </reference>
          <reference field="3" count="1" selected="0">
            <x v="0"/>
          </reference>
          <reference field="5" count="1" selected="0">
            <x v="36"/>
          </reference>
        </references>
      </pivotArea>
    </chartFormat>
    <chartFormat chart="0" format="203" series="1">
      <pivotArea type="data" outline="0" fieldPosition="0">
        <references count="4">
          <reference field="4294967294" count="1" selected="0">
            <x v="0"/>
          </reference>
          <reference field="0" count="1" selected="0">
            <x v="4"/>
          </reference>
          <reference field="3" count="1" selected="0">
            <x v="0"/>
          </reference>
          <reference field="5" count="1" selected="0">
            <x v="37"/>
          </reference>
        </references>
      </pivotArea>
    </chartFormat>
    <chartFormat chart="0" format="204" series="1">
      <pivotArea type="data" outline="0" fieldPosition="0">
        <references count="4">
          <reference field="4294967294" count="1" selected="0">
            <x v="0"/>
          </reference>
          <reference field="0" count="1" selected="0">
            <x v="4"/>
          </reference>
          <reference field="3" count="1" selected="0">
            <x v="0"/>
          </reference>
          <reference field="5" count="1" selected="0">
            <x v="97"/>
          </reference>
        </references>
      </pivotArea>
    </chartFormat>
    <chartFormat chart="0" format="205" series="1">
      <pivotArea type="data" outline="0" fieldPosition="0">
        <references count="4">
          <reference field="4294967294" count="1" selected="0">
            <x v="0"/>
          </reference>
          <reference field="0" count="1" selected="0">
            <x v="4"/>
          </reference>
          <reference field="3" count="1" selected="0">
            <x v="1"/>
          </reference>
          <reference field="5" count="1" selected="0">
            <x v="111"/>
          </reference>
        </references>
      </pivotArea>
    </chartFormat>
    <chartFormat chart="0" format="206" series="1">
      <pivotArea type="data" outline="0" fieldPosition="0">
        <references count="4">
          <reference field="4294967294" count="1" selected="0">
            <x v="0"/>
          </reference>
          <reference field="0" count="1" selected="0">
            <x v="4"/>
          </reference>
          <reference field="3" count="1" selected="0">
            <x v="1"/>
          </reference>
          <reference field="5" count="1" selected="0">
            <x v="112"/>
          </reference>
        </references>
      </pivotArea>
    </chartFormat>
    <chartFormat chart="0" format="207" series="1">
      <pivotArea type="data" outline="0" fieldPosition="0">
        <references count="4">
          <reference field="4294967294" count="1" selected="0">
            <x v="0"/>
          </reference>
          <reference field="0" count="1" selected="0">
            <x v="4"/>
          </reference>
          <reference field="3" count="1" selected="0">
            <x v="1"/>
          </reference>
          <reference field="5" count="1" selected="0">
            <x v="113"/>
          </reference>
        </references>
      </pivotArea>
    </chartFormat>
    <chartFormat chart="0" format="208" series="1">
      <pivotArea type="data" outline="0" fieldPosition="0">
        <references count="4">
          <reference field="4294967294" count="1" selected="0">
            <x v="0"/>
          </reference>
          <reference field="0" count="1" selected="0">
            <x v="5"/>
          </reference>
          <reference field="3" count="1" selected="0">
            <x v="1"/>
          </reference>
          <reference field="5" count="1" selected="0">
            <x v="126"/>
          </reference>
        </references>
      </pivotArea>
    </chartFormat>
    <chartFormat chart="0" format="209" series="1">
      <pivotArea type="data" outline="0" fieldPosition="0">
        <references count="4">
          <reference field="4294967294" count="1" selected="0">
            <x v="0"/>
          </reference>
          <reference field="0" count="1" selected="0">
            <x v="5"/>
          </reference>
          <reference field="3" count="1" selected="0">
            <x v="1"/>
          </reference>
          <reference field="5" count="1" selected="0">
            <x v="127"/>
          </reference>
        </references>
      </pivotArea>
    </chartFormat>
    <chartFormat chart="0" format="210" series="1">
      <pivotArea type="data" outline="0" fieldPosition="0">
        <references count="4">
          <reference field="4294967294" count="1" selected="0">
            <x v="0"/>
          </reference>
          <reference field="0" count="1" selected="0">
            <x v="6"/>
          </reference>
          <reference field="3" count="1" selected="0">
            <x v="1"/>
          </reference>
          <reference field="5" count="1" selected="0">
            <x v="152"/>
          </reference>
        </references>
      </pivotArea>
    </chartFormat>
    <chartFormat chart="0" format="211" series="1">
      <pivotArea type="data" outline="0" fieldPosition="0">
        <references count="4">
          <reference field="4294967294" count="1" selected="0">
            <x v="0"/>
          </reference>
          <reference field="0" count="1" selected="0">
            <x v="7"/>
          </reference>
          <reference field="3" count="1" selected="0">
            <x v="0"/>
          </reference>
          <reference field="5" count="1" selected="0">
            <x v="81"/>
          </reference>
        </references>
      </pivotArea>
    </chartFormat>
    <chartFormat chart="0" format="212" series="1">
      <pivotArea type="data" outline="0" fieldPosition="0">
        <references count="4">
          <reference field="4294967294" count="1" selected="0">
            <x v="0"/>
          </reference>
          <reference field="0" count="1" selected="0">
            <x v="8"/>
          </reference>
          <reference field="3" count="1" selected="0">
            <x v="1"/>
          </reference>
          <reference field="5" count="1" selected="0">
            <x v="142"/>
          </reference>
        </references>
      </pivotArea>
    </chartFormat>
    <chartFormat chart="0" format="213" series="1">
      <pivotArea type="data" outline="0" fieldPosition="0">
        <references count="4">
          <reference field="4294967294" count="1" selected="0">
            <x v="0"/>
          </reference>
          <reference field="0" count="1" selected="0">
            <x v="8"/>
          </reference>
          <reference field="3" count="1" selected="0">
            <x v="1"/>
          </reference>
          <reference field="5" count="1" selected="0">
            <x v="143"/>
          </reference>
        </references>
      </pivotArea>
    </chartFormat>
    <chartFormat chart="0" format="214" series="1">
      <pivotArea type="data" outline="0" fieldPosition="0">
        <references count="4">
          <reference field="4294967294" count="1" selected="0">
            <x v="0"/>
          </reference>
          <reference field="0" count="1" selected="0">
            <x v="8"/>
          </reference>
          <reference field="3" count="1" selected="0">
            <x v="1"/>
          </reference>
          <reference field="5" count="1" selected="0">
            <x v="144"/>
          </reference>
        </references>
      </pivotArea>
    </chartFormat>
    <chartFormat chart="0" format="215" series="1">
      <pivotArea type="data" outline="0" fieldPosition="0">
        <references count="4">
          <reference field="4294967294" count="1" selected="0">
            <x v="0"/>
          </reference>
          <reference field="0" count="1" selected="0">
            <x v="9"/>
          </reference>
          <reference field="3" count="1" selected="0">
            <x v="1"/>
          </reference>
          <reference field="5" count="1" selected="0">
            <x v="176"/>
          </reference>
        </references>
      </pivotArea>
    </chartFormat>
    <chartFormat chart="0" format="216" series="1">
      <pivotArea type="data" outline="0" fieldPosition="0">
        <references count="4">
          <reference field="4294967294" count="1" selected="0">
            <x v="0"/>
          </reference>
          <reference field="0" count="1" selected="0">
            <x v="9"/>
          </reference>
          <reference field="3" count="1" selected="0">
            <x v="1"/>
          </reference>
          <reference field="5" count="1" selected="0">
            <x v="177"/>
          </reference>
        </references>
      </pivotArea>
    </chartFormat>
    <chartFormat chart="0" format="217" series="1">
      <pivotArea type="data" outline="0" fieldPosition="0">
        <references count="4">
          <reference field="4294967294" count="1" selected="0">
            <x v="0"/>
          </reference>
          <reference field="0" count="1" selected="0">
            <x v="9"/>
          </reference>
          <reference field="3" count="1" selected="0">
            <x v="1"/>
          </reference>
          <reference field="5" count="1" selected="0">
            <x v="178"/>
          </reference>
        </references>
      </pivotArea>
    </chartFormat>
    <chartFormat chart="0" format="218" series="1">
      <pivotArea type="data" outline="0" fieldPosition="0">
        <references count="4">
          <reference field="4294967294" count="1" selected="0">
            <x v="0"/>
          </reference>
          <reference field="0" count="1" selected="0">
            <x v="10"/>
          </reference>
          <reference field="3" count="1" selected="0">
            <x v="0"/>
          </reference>
          <reference field="5" count="1" selected="0">
            <x v="11"/>
          </reference>
        </references>
      </pivotArea>
    </chartFormat>
    <chartFormat chart="0" format="219" series="1">
      <pivotArea type="data" outline="0" fieldPosition="0">
        <references count="4">
          <reference field="4294967294" count="1" selected="0">
            <x v="0"/>
          </reference>
          <reference field="0" count="1" selected="0">
            <x v="10"/>
          </reference>
          <reference field="3" count="1" selected="0">
            <x v="0"/>
          </reference>
          <reference field="5" count="1" selected="0">
            <x v="12"/>
          </reference>
        </references>
      </pivotArea>
    </chartFormat>
    <chartFormat chart="0" format="220" series="1">
      <pivotArea type="data" outline="0" fieldPosition="0">
        <references count="4">
          <reference field="4294967294" count="1" selected="0">
            <x v="0"/>
          </reference>
          <reference field="0" count="1" selected="0">
            <x v="10"/>
          </reference>
          <reference field="3" count="1" selected="0">
            <x v="0"/>
          </reference>
          <reference field="5" count="1" selected="0">
            <x v="13"/>
          </reference>
        </references>
      </pivotArea>
    </chartFormat>
    <chartFormat chart="0" format="221" series="1">
      <pivotArea type="data" outline="0" fieldPosition="0">
        <references count="4">
          <reference field="4294967294" count="1" selected="0">
            <x v="0"/>
          </reference>
          <reference field="0" count="1" selected="0">
            <x v="10"/>
          </reference>
          <reference field="3" count="1" selected="0">
            <x v="0"/>
          </reference>
          <reference field="5" count="1" selected="0">
            <x v="14"/>
          </reference>
        </references>
      </pivotArea>
    </chartFormat>
    <chartFormat chart="0" format="222" series="1">
      <pivotArea type="data" outline="0" fieldPosition="0">
        <references count="4">
          <reference field="4294967294" count="1" selected="0">
            <x v="0"/>
          </reference>
          <reference field="0" count="1" selected="0">
            <x v="10"/>
          </reference>
          <reference field="3" count="1" selected="0">
            <x v="0"/>
          </reference>
          <reference field="5" count="1" selected="0">
            <x v="15"/>
          </reference>
        </references>
      </pivotArea>
    </chartFormat>
    <chartFormat chart="0" format="223" series="1">
      <pivotArea type="data" outline="0" fieldPosition="0">
        <references count="4">
          <reference field="4294967294" count="1" selected="0">
            <x v="0"/>
          </reference>
          <reference field="0" count="1" selected="0">
            <x v="10"/>
          </reference>
          <reference field="3" count="1" selected="0">
            <x v="0"/>
          </reference>
          <reference field="5" count="1" selected="0">
            <x v="16"/>
          </reference>
        </references>
      </pivotArea>
    </chartFormat>
    <chartFormat chart="0" format="224" series="1">
      <pivotArea type="data" outline="0" fieldPosition="0">
        <references count="4">
          <reference field="4294967294" count="1" selected="0">
            <x v="0"/>
          </reference>
          <reference field="0" count="1" selected="0">
            <x v="10"/>
          </reference>
          <reference field="3" count="1" selected="0">
            <x v="0"/>
          </reference>
          <reference field="5" count="1" selected="0">
            <x v="17"/>
          </reference>
        </references>
      </pivotArea>
    </chartFormat>
    <chartFormat chart="0" format="225" series="1">
      <pivotArea type="data" outline="0" fieldPosition="0">
        <references count="4">
          <reference field="4294967294" count="1" selected="0">
            <x v="0"/>
          </reference>
          <reference field="0" count="1" selected="0">
            <x v="10"/>
          </reference>
          <reference field="3" count="1" selected="0">
            <x v="0"/>
          </reference>
          <reference field="5" count="1" selected="0">
            <x v="18"/>
          </reference>
        </references>
      </pivotArea>
    </chartFormat>
    <chartFormat chart="0" format="226" series="1">
      <pivotArea type="data" outline="0" fieldPosition="0">
        <references count="4">
          <reference field="4294967294" count="1" selected="0">
            <x v="0"/>
          </reference>
          <reference field="0" count="1" selected="0">
            <x v="10"/>
          </reference>
          <reference field="3" count="1" selected="0">
            <x v="0"/>
          </reference>
          <reference field="5" count="1" selected="0">
            <x v="19"/>
          </reference>
        </references>
      </pivotArea>
    </chartFormat>
    <chartFormat chart="0" format="227" series="1">
      <pivotArea type="data" outline="0" fieldPosition="0">
        <references count="4">
          <reference field="4294967294" count="1" selected="0">
            <x v="0"/>
          </reference>
          <reference field="0" count="1" selected="0">
            <x v="11"/>
          </reference>
          <reference field="3" count="1" selected="0">
            <x v="1"/>
          </reference>
          <reference field="5" count="1" selected="0">
            <x v="165"/>
          </reference>
        </references>
      </pivotArea>
    </chartFormat>
    <chartFormat chart="0" format="228" series="1">
      <pivotArea type="data" outline="0" fieldPosition="0">
        <references count="4">
          <reference field="4294967294" count="1" selected="0">
            <x v="0"/>
          </reference>
          <reference field="0" count="1" selected="0">
            <x v="11"/>
          </reference>
          <reference field="3" count="1" selected="0">
            <x v="1"/>
          </reference>
          <reference field="5" count="1" selected="0">
            <x v="166"/>
          </reference>
        </references>
      </pivotArea>
    </chartFormat>
    <chartFormat chart="0" format="229" series="1">
      <pivotArea type="data" outline="0" fieldPosition="0">
        <references count="4">
          <reference field="4294967294" count="1" selected="0">
            <x v="0"/>
          </reference>
          <reference field="0" count="1" selected="0">
            <x v="12"/>
          </reference>
          <reference field="3" count="1" selected="0">
            <x v="0"/>
          </reference>
          <reference field="5" count="1" selected="0">
            <x v="56"/>
          </reference>
        </references>
      </pivotArea>
    </chartFormat>
    <chartFormat chart="0" format="230" series="1">
      <pivotArea type="data" outline="0" fieldPosition="0">
        <references count="4">
          <reference field="4294967294" count="1" selected="0">
            <x v="0"/>
          </reference>
          <reference field="0" count="1" selected="0">
            <x v="12"/>
          </reference>
          <reference field="3" count="1" selected="0">
            <x v="0"/>
          </reference>
          <reference field="5" count="1" selected="0">
            <x v="57"/>
          </reference>
        </references>
      </pivotArea>
    </chartFormat>
    <chartFormat chart="0" format="231" series="1">
      <pivotArea type="data" outline="0" fieldPosition="0">
        <references count="4">
          <reference field="4294967294" count="1" selected="0">
            <x v="0"/>
          </reference>
          <reference field="0" count="1" selected="0">
            <x v="12"/>
          </reference>
          <reference field="3" count="1" selected="0">
            <x v="0"/>
          </reference>
          <reference field="5" count="1" selected="0">
            <x v="58"/>
          </reference>
        </references>
      </pivotArea>
    </chartFormat>
    <chartFormat chart="0" format="232" series="1">
      <pivotArea type="data" outline="0" fieldPosition="0">
        <references count="4">
          <reference field="4294967294" count="1" selected="0">
            <x v="0"/>
          </reference>
          <reference field="0" count="1" selected="0">
            <x v="12"/>
          </reference>
          <reference field="3" count="1" selected="0">
            <x v="1"/>
          </reference>
          <reference field="5" count="1" selected="0">
            <x v="158"/>
          </reference>
        </references>
      </pivotArea>
    </chartFormat>
    <chartFormat chart="0" format="233" series="1">
      <pivotArea type="data" outline="0" fieldPosition="0">
        <references count="4">
          <reference field="4294967294" count="1" selected="0">
            <x v="0"/>
          </reference>
          <reference field="0" count="1" selected="0">
            <x v="12"/>
          </reference>
          <reference field="3" count="1" selected="0">
            <x v="1"/>
          </reference>
          <reference field="5" count="1" selected="0">
            <x v="159"/>
          </reference>
        </references>
      </pivotArea>
    </chartFormat>
    <chartFormat chart="0" format="234" series="1">
      <pivotArea type="data" outline="0" fieldPosition="0">
        <references count="4">
          <reference field="4294967294" count="1" selected="0">
            <x v="0"/>
          </reference>
          <reference field="0" count="1" selected="0">
            <x v="12"/>
          </reference>
          <reference field="3" count="1" selected="0">
            <x v="1"/>
          </reference>
          <reference field="5" count="1" selected="0">
            <x v="160"/>
          </reference>
        </references>
      </pivotArea>
    </chartFormat>
    <chartFormat chart="0" format="235" series="1">
      <pivotArea type="data" outline="0" fieldPosition="0">
        <references count="4">
          <reference field="4294967294" count="1" selected="0">
            <x v="0"/>
          </reference>
          <reference field="0" count="1" selected="0">
            <x v="13"/>
          </reference>
          <reference field="3" count="1" selected="0">
            <x v="0"/>
          </reference>
          <reference field="5" count="1" selected="0">
            <x v="7"/>
          </reference>
        </references>
      </pivotArea>
    </chartFormat>
    <chartFormat chart="0" format="236" series="1">
      <pivotArea type="data" outline="0" fieldPosition="0">
        <references count="4">
          <reference field="4294967294" count="1" selected="0">
            <x v="0"/>
          </reference>
          <reference field="0" count="1" selected="0">
            <x v="13"/>
          </reference>
          <reference field="3" count="1" selected="0">
            <x v="0"/>
          </reference>
          <reference field="5" count="1" selected="0">
            <x v="8"/>
          </reference>
        </references>
      </pivotArea>
    </chartFormat>
    <chartFormat chart="0" format="237" series="1">
      <pivotArea type="data" outline="0" fieldPosition="0">
        <references count="4">
          <reference field="4294967294" count="1" selected="0">
            <x v="0"/>
          </reference>
          <reference field="0" count="1" selected="0">
            <x v="13"/>
          </reference>
          <reference field="3" count="1" selected="0">
            <x v="0"/>
          </reference>
          <reference field="5" count="1" selected="0">
            <x v="9"/>
          </reference>
        </references>
      </pivotArea>
    </chartFormat>
    <chartFormat chart="0" format="238" series="1">
      <pivotArea type="data" outline="0" fieldPosition="0">
        <references count="4">
          <reference field="4294967294" count="1" selected="0">
            <x v="0"/>
          </reference>
          <reference field="0" count="1" selected="0">
            <x v="13"/>
          </reference>
          <reference field="3" count="1" selected="0">
            <x v="0"/>
          </reference>
          <reference field="5" count="1" selected="0">
            <x v="10"/>
          </reference>
        </references>
      </pivotArea>
    </chartFormat>
    <chartFormat chart="0" format="239" series="1">
      <pivotArea type="data" outline="0" fieldPosition="0">
        <references count="4">
          <reference field="4294967294" count="1" selected="0">
            <x v="0"/>
          </reference>
          <reference field="0" count="1" selected="0">
            <x v="14"/>
          </reference>
          <reference field="3" count="1" selected="0">
            <x v="1"/>
          </reference>
          <reference field="5" count="1" selected="0">
            <x v="114"/>
          </reference>
        </references>
      </pivotArea>
    </chartFormat>
    <chartFormat chart="0" format="240" series="1">
      <pivotArea type="data" outline="0" fieldPosition="0">
        <references count="4">
          <reference field="4294967294" count="1" selected="0">
            <x v="0"/>
          </reference>
          <reference field="0" count="1" selected="0">
            <x v="14"/>
          </reference>
          <reference field="3" count="1" selected="0">
            <x v="1"/>
          </reference>
          <reference field="5" count="1" selected="0">
            <x v="115"/>
          </reference>
        </references>
      </pivotArea>
    </chartFormat>
    <chartFormat chart="0" format="241" series="1">
      <pivotArea type="data" outline="0" fieldPosition="0">
        <references count="4">
          <reference field="4294967294" count="1" selected="0">
            <x v="0"/>
          </reference>
          <reference field="0" count="1" selected="0">
            <x v="15"/>
          </reference>
          <reference field="3" count="1" selected="0">
            <x v="0"/>
          </reference>
          <reference field="5" count="1" selected="0">
            <x v="59"/>
          </reference>
        </references>
      </pivotArea>
    </chartFormat>
    <chartFormat chart="0" format="242" series="1">
      <pivotArea type="data" outline="0" fieldPosition="0">
        <references count="4">
          <reference field="4294967294" count="1" selected="0">
            <x v="0"/>
          </reference>
          <reference field="0" count="1" selected="0">
            <x v="15"/>
          </reference>
          <reference field="3" count="1" selected="0">
            <x v="0"/>
          </reference>
          <reference field="5" count="1" selected="0">
            <x v="60"/>
          </reference>
        </references>
      </pivotArea>
    </chartFormat>
    <chartFormat chart="0" format="243" series="1">
      <pivotArea type="data" outline="0" fieldPosition="0">
        <references count="4">
          <reference field="4294967294" count="1" selected="0">
            <x v="0"/>
          </reference>
          <reference field="0" count="1" selected="0">
            <x v="16"/>
          </reference>
          <reference field="3" count="1" selected="0">
            <x v="1"/>
          </reference>
          <reference field="5" count="1" selected="0">
            <x v="128"/>
          </reference>
        </references>
      </pivotArea>
    </chartFormat>
    <chartFormat chart="0" format="244" series="1">
      <pivotArea type="data" outline="0" fieldPosition="0">
        <references count="4">
          <reference field="4294967294" count="1" selected="0">
            <x v="0"/>
          </reference>
          <reference field="0" count="1" selected="0">
            <x v="16"/>
          </reference>
          <reference field="3" count="1" selected="0">
            <x v="1"/>
          </reference>
          <reference field="5" count="1" selected="0">
            <x v="129"/>
          </reference>
        </references>
      </pivotArea>
    </chartFormat>
    <chartFormat chart="0" format="245" series="1">
      <pivotArea type="data" outline="0" fieldPosition="0">
        <references count="4">
          <reference field="4294967294" count="1" selected="0">
            <x v="0"/>
          </reference>
          <reference field="0" count="1" selected="0">
            <x v="17"/>
          </reference>
          <reference field="3" count="1" selected="0">
            <x v="0"/>
          </reference>
          <reference field="5" count="1" selected="0">
            <x v="91"/>
          </reference>
        </references>
      </pivotArea>
    </chartFormat>
    <chartFormat chart="0" format="246" series="1">
      <pivotArea type="data" outline="0" fieldPosition="0">
        <references count="4">
          <reference field="4294967294" count="1" selected="0">
            <x v="0"/>
          </reference>
          <reference field="0" count="1" selected="0">
            <x v="17"/>
          </reference>
          <reference field="3" count="1" selected="0">
            <x v="0"/>
          </reference>
          <reference field="5" count="1" selected="0">
            <x v="92"/>
          </reference>
        </references>
      </pivotArea>
    </chartFormat>
    <chartFormat chart="0" format="247" series="1">
      <pivotArea type="data" outline="0" fieldPosition="0">
        <references count="4">
          <reference field="4294967294" count="1" selected="0">
            <x v="0"/>
          </reference>
          <reference field="0" count="1" selected="0">
            <x v="17"/>
          </reference>
          <reference field="3" count="1" selected="0">
            <x v="0"/>
          </reference>
          <reference field="5" count="1" selected="0">
            <x v="93"/>
          </reference>
        </references>
      </pivotArea>
    </chartFormat>
    <chartFormat chart="0" format="248" series="1">
      <pivotArea type="data" outline="0" fieldPosition="0">
        <references count="4">
          <reference field="4294967294" count="1" selected="0">
            <x v="0"/>
          </reference>
          <reference field="0" count="1" selected="0">
            <x v="17"/>
          </reference>
          <reference field="3" count="1" selected="0">
            <x v="0"/>
          </reference>
          <reference field="5" count="1" selected="0">
            <x v="94"/>
          </reference>
        </references>
      </pivotArea>
    </chartFormat>
    <chartFormat chart="0" format="249" series="1">
      <pivotArea type="data" outline="0" fieldPosition="0">
        <references count="4">
          <reference field="4294967294" count="1" selected="0">
            <x v="0"/>
          </reference>
          <reference field="0" count="1" selected="0">
            <x v="18"/>
          </reference>
          <reference field="3" count="1" selected="0">
            <x v="0"/>
          </reference>
          <reference field="5" count="1" selected="0">
            <x v="38"/>
          </reference>
        </references>
      </pivotArea>
    </chartFormat>
    <chartFormat chart="0" format="250" series="1">
      <pivotArea type="data" outline="0" fieldPosition="0">
        <references count="4">
          <reference field="4294967294" count="1" selected="0">
            <x v="0"/>
          </reference>
          <reference field="0" count="1" selected="0">
            <x v="18"/>
          </reference>
          <reference field="3" count="1" selected="0">
            <x v="0"/>
          </reference>
          <reference field="5" count="1" selected="0">
            <x v="39"/>
          </reference>
        </references>
      </pivotArea>
    </chartFormat>
    <chartFormat chart="0" format="251" series="1">
      <pivotArea type="data" outline="0" fieldPosition="0">
        <references count="4">
          <reference field="4294967294" count="1" selected="0">
            <x v="0"/>
          </reference>
          <reference field="0" count="1" selected="0">
            <x v="18"/>
          </reference>
          <reference field="3" count="1" selected="0">
            <x v="0"/>
          </reference>
          <reference field="5" count="1" selected="0">
            <x v="40"/>
          </reference>
        </references>
      </pivotArea>
    </chartFormat>
    <chartFormat chart="0" format="252" series="1">
      <pivotArea type="data" outline="0" fieldPosition="0">
        <references count="4">
          <reference field="4294967294" count="1" selected="0">
            <x v="0"/>
          </reference>
          <reference field="0" count="1" selected="0">
            <x v="18"/>
          </reference>
          <reference field="3" count="1" selected="0">
            <x v="0"/>
          </reference>
          <reference field="5" count="1" selected="0">
            <x v="41"/>
          </reference>
        </references>
      </pivotArea>
    </chartFormat>
    <chartFormat chart="0" format="253" series="1">
      <pivotArea type="data" outline="0" fieldPosition="0">
        <references count="4">
          <reference field="4294967294" count="1" selected="0">
            <x v="0"/>
          </reference>
          <reference field="0" count="1" selected="0">
            <x v="18"/>
          </reference>
          <reference field="3" count="1" selected="0">
            <x v="1"/>
          </reference>
          <reference field="5" count="1" selected="0">
            <x v="116"/>
          </reference>
        </references>
      </pivotArea>
    </chartFormat>
    <chartFormat chart="0" format="254" series="1">
      <pivotArea type="data" outline="0" fieldPosition="0">
        <references count="4">
          <reference field="4294967294" count="1" selected="0">
            <x v="0"/>
          </reference>
          <reference field="0" count="1" selected="0">
            <x v="18"/>
          </reference>
          <reference field="3" count="1" selected="0">
            <x v="1"/>
          </reference>
          <reference field="5" count="1" selected="0">
            <x v="117"/>
          </reference>
        </references>
      </pivotArea>
    </chartFormat>
    <chartFormat chart="0" format="255" series="1">
      <pivotArea type="data" outline="0" fieldPosition="0">
        <references count="4">
          <reference field="4294967294" count="1" selected="0">
            <x v="0"/>
          </reference>
          <reference field="0" count="1" selected="0">
            <x v="19"/>
          </reference>
          <reference field="3" count="1" selected="0">
            <x v="0"/>
          </reference>
          <reference field="5" count="1" selected="0">
            <x v="83"/>
          </reference>
        </references>
      </pivotArea>
    </chartFormat>
    <chartFormat chart="0" format="256" series="1">
      <pivotArea type="data" outline="0" fieldPosition="0">
        <references count="4">
          <reference field="4294967294" count="1" selected="0">
            <x v="0"/>
          </reference>
          <reference field="0" count="1" selected="0">
            <x v="19"/>
          </reference>
          <reference field="3" count="1" selected="0">
            <x v="0"/>
          </reference>
          <reference field="5" count="1" selected="0">
            <x v="84"/>
          </reference>
        </references>
      </pivotArea>
    </chartFormat>
    <chartFormat chart="0" format="257" series="1">
      <pivotArea type="data" outline="0" fieldPosition="0">
        <references count="4">
          <reference field="4294967294" count="1" selected="0">
            <x v="0"/>
          </reference>
          <reference field="0" count="1" selected="0">
            <x v="19"/>
          </reference>
          <reference field="3" count="1" selected="0">
            <x v="0"/>
          </reference>
          <reference field="5" count="1" selected="0">
            <x v="85"/>
          </reference>
        </references>
      </pivotArea>
    </chartFormat>
    <chartFormat chart="0" format="258" series="1">
      <pivotArea type="data" outline="0" fieldPosition="0">
        <references count="4">
          <reference field="4294967294" count="1" selected="0">
            <x v="0"/>
          </reference>
          <reference field="0" count="1" selected="0">
            <x v="19"/>
          </reference>
          <reference field="3" count="1" selected="0">
            <x v="0"/>
          </reference>
          <reference field="5" count="1" selected="0">
            <x v="86"/>
          </reference>
        </references>
      </pivotArea>
    </chartFormat>
    <chartFormat chart="0" format="259" series="1">
      <pivotArea type="data" outline="0" fieldPosition="0">
        <references count="4">
          <reference field="4294967294" count="1" selected="0">
            <x v="0"/>
          </reference>
          <reference field="0" count="1" selected="0">
            <x v="20"/>
          </reference>
          <reference field="3" count="1" selected="0">
            <x v="0"/>
          </reference>
          <reference field="5" count="1" selected="0">
            <x v="62"/>
          </reference>
        </references>
      </pivotArea>
    </chartFormat>
    <chartFormat chart="0" format="260" series="1">
      <pivotArea type="data" outline="0" fieldPosition="0">
        <references count="4">
          <reference field="4294967294" count="1" selected="0">
            <x v="0"/>
          </reference>
          <reference field="0" count="1" selected="0">
            <x v="20"/>
          </reference>
          <reference field="3" count="1" selected="0">
            <x v="0"/>
          </reference>
          <reference field="5" count="1" selected="0">
            <x v="63"/>
          </reference>
        </references>
      </pivotArea>
    </chartFormat>
    <chartFormat chart="0" format="261" series="1">
      <pivotArea type="data" outline="0" fieldPosition="0">
        <references count="4">
          <reference field="4294967294" count="1" selected="0">
            <x v="0"/>
          </reference>
          <reference field="0" count="1" selected="0">
            <x v="20"/>
          </reference>
          <reference field="3" count="1" selected="0">
            <x v="0"/>
          </reference>
          <reference field="5" count="1" selected="0">
            <x v="64"/>
          </reference>
        </references>
      </pivotArea>
    </chartFormat>
    <chartFormat chart="0" format="262" series="1">
      <pivotArea type="data" outline="0" fieldPosition="0">
        <references count="4">
          <reference field="4294967294" count="1" selected="0">
            <x v="0"/>
          </reference>
          <reference field="0" count="1" selected="0">
            <x v="20"/>
          </reference>
          <reference field="3" count="1" selected="0">
            <x v="0"/>
          </reference>
          <reference field="5" count="1" selected="0">
            <x v="65"/>
          </reference>
        </references>
      </pivotArea>
    </chartFormat>
    <chartFormat chart="0" format="263" series="1">
      <pivotArea type="data" outline="0" fieldPosition="0">
        <references count="4">
          <reference field="4294967294" count="1" selected="0">
            <x v="0"/>
          </reference>
          <reference field="0" count="1" selected="0">
            <x v="20"/>
          </reference>
          <reference field="3" count="1" selected="0">
            <x v="0"/>
          </reference>
          <reference field="5" count="1" selected="0">
            <x v="66"/>
          </reference>
        </references>
      </pivotArea>
    </chartFormat>
    <chartFormat chart="0" format="264" series="1">
      <pivotArea type="data" outline="0" fieldPosition="0">
        <references count="4">
          <reference field="4294967294" count="1" selected="0">
            <x v="0"/>
          </reference>
          <reference field="0" count="1" selected="0">
            <x v="20"/>
          </reference>
          <reference field="3" count="1" selected="0">
            <x v="0"/>
          </reference>
          <reference field="5" count="1" selected="0">
            <x v="67"/>
          </reference>
        </references>
      </pivotArea>
    </chartFormat>
    <chartFormat chart="0" format="265" series="1">
      <pivotArea type="data" outline="0" fieldPosition="0">
        <references count="4">
          <reference field="4294967294" count="1" selected="0">
            <x v="0"/>
          </reference>
          <reference field="0" count="1" selected="0">
            <x v="20"/>
          </reference>
          <reference field="3" count="1" selected="0">
            <x v="0"/>
          </reference>
          <reference field="5" count="1" selected="0">
            <x v="68"/>
          </reference>
        </references>
      </pivotArea>
    </chartFormat>
    <chartFormat chart="0" format="266" series="1">
      <pivotArea type="data" outline="0" fieldPosition="0">
        <references count="4">
          <reference field="4294967294" count="1" selected="0">
            <x v="0"/>
          </reference>
          <reference field="0" count="1" selected="0">
            <x v="20"/>
          </reference>
          <reference field="3" count="1" selected="0">
            <x v="0"/>
          </reference>
          <reference field="5" count="1" selected="0">
            <x v="69"/>
          </reference>
        </references>
      </pivotArea>
    </chartFormat>
    <chartFormat chart="0" format="267" series="1">
      <pivotArea type="data" outline="0" fieldPosition="0">
        <references count="4">
          <reference field="4294967294" count="1" selected="0">
            <x v="0"/>
          </reference>
          <reference field="0" count="1" selected="0">
            <x v="20"/>
          </reference>
          <reference field="3" count="1" selected="0">
            <x v="0"/>
          </reference>
          <reference field="5" count="1" selected="0">
            <x v="70"/>
          </reference>
        </references>
      </pivotArea>
    </chartFormat>
    <chartFormat chart="0" format="268" series="1">
      <pivotArea type="data" outline="0" fieldPosition="0">
        <references count="4">
          <reference field="4294967294" count="1" selected="0">
            <x v="0"/>
          </reference>
          <reference field="0" count="1" selected="0">
            <x v="20"/>
          </reference>
          <reference field="3" count="1" selected="0">
            <x v="0"/>
          </reference>
          <reference field="5" count="1" selected="0">
            <x v="71"/>
          </reference>
        </references>
      </pivotArea>
    </chartFormat>
    <chartFormat chart="0" format="269" series="1">
      <pivotArea type="data" outline="0" fieldPosition="0">
        <references count="4">
          <reference field="4294967294" count="1" selected="0">
            <x v="0"/>
          </reference>
          <reference field="0" count="1" selected="0">
            <x v="21"/>
          </reference>
          <reference field="3" count="1" selected="0">
            <x v="0"/>
          </reference>
          <reference field="5" count="1" selected="0">
            <x v="79"/>
          </reference>
        </references>
      </pivotArea>
    </chartFormat>
    <chartFormat chart="0" format="270" series="1">
      <pivotArea type="data" outline="0" fieldPosition="0">
        <references count="4">
          <reference field="4294967294" count="1" selected="0">
            <x v="0"/>
          </reference>
          <reference field="0" count="1" selected="0">
            <x v="21"/>
          </reference>
          <reference field="3" count="1" selected="0">
            <x v="0"/>
          </reference>
          <reference field="5" count="1" selected="0">
            <x v="80"/>
          </reference>
        </references>
      </pivotArea>
    </chartFormat>
    <chartFormat chart="0" format="271" series="1">
      <pivotArea type="data" outline="0" fieldPosition="0">
        <references count="4">
          <reference field="4294967294" count="1" selected="0">
            <x v="0"/>
          </reference>
          <reference field="0" count="1" selected="0">
            <x v="22"/>
          </reference>
          <reference field="3" count="1" selected="0">
            <x v="0"/>
          </reference>
          <reference field="5" count="1" selected="0">
            <x v="20"/>
          </reference>
        </references>
      </pivotArea>
    </chartFormat>
    <chartFormat chart="0" format="272" series="1">
      <pivotArea type="data" outline="0" fieldPosition="0">
        <references count="4">
          <reference field="4294967294" count="1" selected="0">
            <x v="0"/>
          </reference>
          <reference field="0" count="1" selected="0">
            <x v="22"/>
          </reference>
          <reference field="3" count="1" selected="0">
            <x v="0"/>
          </reference>
          <reference field="5" count="1" selected="0">
            <x v="21"/>
          </reference>
        </references>
      </pivotArea>
    </chartFormat>
    <chartFormat chart="0" format="273" series="1">
      <pivotArea type="data" outline="0" fieldPosition="0">
        <references count="4">
          <reference field="4294967294" count="1" selected="0">
            <x v="0"/>
          </reference>
          <reference field="0" count="1" selected="0">
            <x v="22"/>
          </reference>
          <reference field="3" count="1" selected="0">
            <x v="0"/>
          </reference>
          <reference field="5" count="1" selected="0">
            <x v="22"/>
          </reference>
        </references>
      </pivotArea>
    </chartFormat>
    <chartFormat chart="0" format="274" series="1">
      <pivotArea type="data" outline="0" fieldPosition="0">
        <references count="4">
          <reference field="4294967294" count="1" selected="0">
            <x v="0"/>
          </reference>
          <reference field="0" count="1" selected="0">
            <x v="22"/>
          </reference>
          <reference field="3" count="1" selected="0">
            <x v="0"/>
          </reference>
          <reference field="5" count="1" selected="0">
            <x v="23"/>
          </reference>
        </references>
      </pivotArea>
    </chartFormat>
    <chartFormat chart="0" format="275" series="1">
      <pivotArea type="data" outline="0" fieldPosition="0">
        <references count="4">
          <reference field="4294967294" count="1" selected="0">
            <x v="0"/>
          </reference>
          <reference field="0" count="1" selected="0">
            <x v="22"/>
          </reference>
          <reference field="3" count="1" selected="0">
            <x v="0"/>
          </reference>
          <reference field="5" count="1" selected="0">
            <x v="24"/>
          </reference>
        </references>
      </pivotArea>
    </chartFormat>
    <chartFormat chart="0" format="276" series="1">
      <pivotArea type="data" outline="0" fieldPosition="0">
        <references count="4">
          <reference field="4294967294" count="1" selected="0">
            <x v="0"/>
          </reference>
          <reference field="0" count="1" selected="0">
            <x v="22"/>
          </reference>
          <reference field="3" count="1" selected="0">
            <x v="0"/>
          </reference>
          <reference field="5" count="1" selected="0">
            <x v="25"/>
          </reference>
        </references>
      </pivotArea>
    </chartFormat>
    <chartFormat chart="0" format="277" series="1">
      <pivotArea type="data" outline="0" fieldPosition="0">
        <references count="4">
          <reference field="4294967294" count="1" selected="0">
            <x v="0"/>
          </reference>
          <reference field="0" count="1" selected="0">
            <x v="22"/>
          </reference>
          <reference field="3" count="1" selected="0">
            <x v="0"/>
          </reference>
          <reference field="5" count="1" selected="0">
            <x v="26"/>
          </reference>
        </references>
      </pivotArea>
    </chartFormat>
    <chartFormat chart="0" format="278" series="1">
      <pivotArea type="data" outline="0" fieldPosition="0">
        <references count="4">
          <reference field="4294967294" count="1" selected="0">
            <x v="0"/>
          </reference>
          <reference field="0" count="1" selected="0">
            <x v="23"/>
          </reference>
          <reference field="3" count="1" selected="0">
            <x v="1"/>
          </reference>
          <reference field="5" count="1" selected="0">
            <x v="173"/>
          </reference>
        </references>
      </pivotArea>
    </chartFormat>
    <chartFormat chart="0" format="279" series="1">
      <pivotArea type="data" outline="0" fieldPosition="0">
        <references count="4">
          <reference field="4294967294" count="1" selected="0">
            <x v="0"/>
          </reference>
          <reference field="0" count="1" selected="0">
            <x v="23"/>
          </reference>
          <reference field="3" count="1" selected="0">
            <x v="1"/>
          </reference>
          <reference field="5" count="1" selected="0">
            <x v="174"/>
          </reference>
        </references>
      </pivotArea>
    </chartFormat>
    <chartFormat chart="0" format="280" series="1">
      <pivotArea type="data" outline="0" fieldPosition="0">
        <references count="4">
          <reference field="4294967294" count="1" selected="0">
            <x v="0"/>
          </reference>
          <reference field="0" count="1" selected="0">
            <x v="23"/>
          </reference>
          <reference field="3" count="1" selected="0">
            <x v="1"/>
          </reference>
          <reference field="5" count="1" selected="0">
            <x v="175"/>
          </reference>
        </references>
      </pivotArea>
    </chartFormat>
    <chartFormat chart="0" format="281" series="1">
      <pivotArea type="data" outline="0" fieldPosition="0">
        <references count="4">
          <reference field="4294967294" count="1" selected="0">
            <x v="0"/>
          </reference>
          <reference field="0" count="1" selected="0">
            <x v="24"/>
          </reference>
          <reference field="3" count="1" selected="0">
            <x v="0"/>
          </reference>
          <reference field="5" count="1" selected="0">
            <x v="73"/>
          </reference>
        </references>
      </pivotArea>
    </chartFormat>
    <chartFormat chart="0" format="282" series="1">
      <pivotArea type="data" outline="0" fieldPosition="0">
        <references count="4">
          <reference field="4294967294" count="1" selected="0">
            <x v="0"/>
          </reference>
          <reference field="0" count="1" selected="0">
            <x v="24"/>
          </reference>
          <reference field="3" count="1" selected="0">
            <x v="1"/>
          </reference>
          <reference field="5" count="1" selected="0">
            <x v="179"/>
          </reference>
        </references>
      </pivotArea>
    </chartFormat>
    <chartFormat chart="0" format="283" series="1">
      <pivotArea type="data" outline="0" fieldPosition="0">
        <references count="4">
          <reference field="4294967294" count="1" selected="0">
            <x v="0"/>
          </reference>
          <reference field="0" count="1" selected="0">
            <x v="25"/>
          </reference>
          <reference field="3" count="1" selected="0">
            <x v="0"/>
          </reference>
          <reference field="5" count="1" selected="0">
            <x v="82"/>
          </reference>
        </references>
      </pivotArea>
    </chartFormat>
    <chartFormat chart="0" format="284" series="1">
      <pivotArea type="data" outline="0" fieldPosition="0">
        <references count="4">
          <reference field="4294967294" count="1" selected="0">
            <x v="0"/>
          </reference>
          <reference field="0" count="1" selected="0">
            <x v="25"/>
          </reference>
          <reference field="3" count="1" selected="0">
            <x v="1"/>
          </reference>
          <reference field="5" count="1" selected="0">
            <x v="181"/>
          </reference>
        </references>
      </pivotArea>
    </chartFormat>
    <chartFormat chart="0" format="285" series="1">
      <pivotArea type="data" outline="0" fieldPosition="0">
        <references count="4">
          <reference field="4294967294" count="1" selected="0">
            <x v="0"/>
          </reference>
          <reference field="0" count="1" selected="0">
            <x v="25"/>
          </reference>
          <reference field="3" count="1" selected="0">
            <x v="1"/>
          </reference>
          <reference field="5" count="1" selected="0">
            <x v="182"/>
          </reference>
        </references>
      </pivotArea>
    </chartFormat>
    <chartFormat chart="0" format="286" series="1">
      <pivotArea type="data" outline="0" fieldPosition="0">
        <references count="4">
          <reference field="4294967294" count="1" selected="0">
            <x v="0"/>
          </reference>
          <reference field="0" count="1" selected="0">
            <x v="25"/>
          </reference>
          <reference field="3" count="1" selected="0">
            <x v="1"/>
          </reference>
          <reference field="5" count="1" selected="0">
            <x v="183"/>
          </reference>
        </references>
      </pivotArea>
    </chartFormat>
    <chartFormat chart="0" format="287" series="1">
      <pivotArea type="data" outline="0" fieldPosition="0">
        <references count="4">
          <reference field="4294967294" count="1" selected="0">
            <x v="0"/>
          </reference>
          <reference field="0" count="1" selected="0">
            <x v="25"/>
          </reference>
          <reference field="3" count="1" selected="0">
            <x v="1"/>
          </reference>
          <reference field="5" count="1" selected="0">
            <x v="184"/>
          </reference>
        </references>
      </pivotArea>
    </chartFormat>
    <chartFormat chart="0" format="288" series="1">
      <pivotArea type="data" outline="0" fieldPosition="0">
        <references count="4">
          <reference field="4294967294" count="1" selected="0">
            <x v="0"/>
          </reference>
          <reference field="0" count="1" selected="0">
            <x v="25"/>
          </reference>
          <reference field="3" count="1" selected="0">
            <x v="1"/>
          </reference>
          <reference field="5" count="1" selected="0">
            <x v="185"/>
          </reference>
        </references>
      </pivotArea>
    </chartFormat>
    <chartFormat chart="0" format="289" series="1">
      <pivotArea type="data" outline="0" fieldPosition="0">
        <references count="4">
          <reference field="4294967294" count="1" selected="0">
            <x v="0"/>
          </reference>
          <reference field="0" count="1" selected="0">
            <x v="25"/>
          </reference>
          <reference field="3" count="1" selected="0">
            <x v="1"/>
          </reference>
          <reference field="5" count="1" selected="0">
            <x v="186"/>
          </reference>
        </references>
      </pivotArea>
    </chartFormat>
    <chartFormat chart="0" format="290" series="1">
      <pivotArea type="data" outline="0" fieldPosition="0">
        <references count="4">
          <reference field="4294967294" count="1" selected="0">
            <x v="0"/>
          </reference>
          <reference field="0" count="1" selected="0">
            <x v="26"/>
          </reference>
          <reference field="3" count="1" selected="0">
            <x v="0"/>
          </reference>
          <reference field="5" count="1" selected="0">
            <x v="46"/>
          </reference>
        </references>
      </pivotArea>
    </chartFormat>
    <chartFormat chart="0" format="291" series="1">
      <pivotArea type="data" outline="0" fieldPosition="0">
        <references count="4">
          <reference field="4294967294" count="1" selected="0">
            <x v="0"/>
          </reference>
          <reference field="0" count="1" selected="0">
            <x v="26"/>
          </reference>
          <reference field="3" count="1" selected="0">
            <x v="0"/>
          </reference>
          <reference field="5" count="1" selected="0">
            <x v="47"/>
          </reference>
        </references>
      </pivotArea>
    </chartFormat>
    <chartFormat chart="0" format="292" series="1">
      <pivotArea type="data" outline="0" fieldPosition="0">
        <references count="4">
          <reference field="4294967294" count="1" selected="0">
            <x v="0"/>
          </reference>
          <reference field="0" count="1" selected="0">
            <x v="26"/>
          </reference>
          <reference field="3" count="1" selected="0">
            <x v="0"/>
          </reference>
          <reference field="5" count="1" selected="0">
            <x v="48"/>
          </reference>
        </references>
      </pivotArea>
    </chartFormat>
    <chartFormat chart="0" format="293" series="1">
      <pivotArea type="data" outline="0" fieldPosition="0">
        <references count="4">
          <reference field="4294967294" count="1" selected="0">
            <x v="0"/>
          </reference>
          <reference field="0" count="1" selected="0">
            <x v="26"/>
          </reference>
          <reference field="3" count="1" selected="0">
            <x v="0"/>
          </reference>
          <reference field="5" count="1" selected="0">
            <x v="49"/>
          </reference>
        </references>
      </pivotArea>
    </chartFormat>
    <chartFormat chart="0" format="294" series="1">
      <pivotArea type="data" outline="0" fieldPosition="0">
        <references count="4">
          <reference field="4294967294" count="1" selected="0">
            <x v="0"/>
          </reference>
          <reference field="0" count="1" selected="0">
            <x v="26"/>
          </reference>
          <reference field="3" count="1" selected="0">
            <x v="0"/>
          </reference>
          <reference field="5" count="1" selected="0">
            <x v="50"/>
          </reference>
        </references>
      </pivotArea>
    </chartFormat>
    <chartFormat chart="0" format="295" series="1">
      <pivotArea type="data" outline="0" fieldPosition="0">
        <references count="4">
          <reference field="4294967294" count="1" selected="0">
            <x v="0"/>
          </reference>
          <reference field="0" count="1" selected="0">
            <x v="27"/>
          </reference>
          <reference field="3" count="1" selected="0">
            <x v="0"/>
          </reference>
          <reference field="5" count="1" selected="0">
            <x v="42"/>
          </reference>
        </references>
      </pivotArea>
    </chartFormat>
    <chartFormat chart="0" format="296" series="1">
      <pivotArea type="data" outline="0" fieldPosition="0">
        <references count="4">
          <reference field="4294967294" count="1" selected="0">
            <x v="0"/>
          </reference>
          <reference field="0" count="1" selected="0">
            <x v="27"/>
          </reference>
          <reference field="3" count="1" selected="0">
            <x v="0"/>
          </reference>
          <reference field="5" count="1" selected="0">
            <x v="43"/>
          </reference>
        </references>
      </pivotArea>
    </chartFormat>
    <chartFormat chart="0" format="297" series="1">
      <pivotArea type="data" outline="0" fieldPosition="0">
        <references count="4">
          <reference field="4294967294" count="1" selected="0">
            <x v="0"/>
          </reference>
          <reference field="0" count="1" selected="0">
            <x v="27"/>
          </reference>
          <reference field="3" count="1" selected="0">
            <x v="0"/>
          </reference>
          <reference field="5" count="1" selected="0">
            <x v="44"/>
          </reference>
        </references>
      </pivotArea>
    </chartFormat>
    <chartFormat chart="0" format="298" series="1">
      <pivotArea type="data" outline="0" fieldPosition="0">
        <references count="4">
          <reference field="4294967294" count="1" selected="0">
            <x v="0"/>
          </reference>
          <reference field="0" count="1" selected="0">
            <x v="27"/>
          </reference>
          <reference field="3" count="1" selected="0">
            <x v="0"/>
          </reference>
          <reference field="5" count="1" selected="0">
            <x v="45"/>
          </reference>
        </references>
      </pivotArea>
    </chartFormat>
    <chartFormat chart="0" format="299" series="1">
      <pivotArea type="data" outline="0" fieldPosition="0">
        <references count="4">
          <reference field="4294967294" count="1" selected="0">
            <x v="0"/>
          </reference>
          <reference field="0" count="1" selected="0">
            <x v="27"/>
          </reference>
          <reference field="3" count="1" selected="0">
            <x v="1"/>
          </reference>
          <reference field="5" count="1" selected="0">
            <x v="120"/>
          </reference>
        </references>
      </pivotArea>
    </chartFormat>
    <chartFormat chart="0" format="300" series="1">
      <pivotArea type="data" outline="0" fieldPosition="0">
        <references count="4">
          <reference field="4294967294" count="1" selected="0">
            <x v="0"/>
          </reference>
          <reference field="0" count="1" selected="0">
            <x v="27"/>
          </reference>
          <reference field="3" count="1" selected="0">
            <x v="1"/>
          </reference>
          <reference field="5" count="1" selected="0">
            <x v="121"/>
          </reference>
        </references>
      </pivotArea>
    </chartFormat>
    <chartFormat chart="0" format="301" series="1">
      <pivotArea type="data" outline="0" fieldPosition="0">
        <references count="4">
          <reference field="4294967294" count="1" selected="0">
            <x v="0"/>
          </reference>
          <reference field="0" count="1" selected="0">
            <x v="27"/>
          </reference>
          <reference field="3" count="1" selected="0">
            <x v="1"/>
          </reference>
          <reference field="5" count="1" selected="0">
            <x v="122"/>
          </reference>
        </references>
      </pivotArea>
    </chartFormat>
    <chartFormat chart="0" format="302" series="1">
      <pivotArea type="data" outline="0" fieldPosition="0">
        <references count="4">
          <reference field="4294967294" count="1" selected="0">
            <x v="0"/>
          </reference>
          <reference field="0" count="1" selected="0">
            <x v="27"/>
          </reference>
          <reference field="3" count="1" selected="0">
            <x v="1"/>
          </reference>
          <reference field="5" count="1" selected="0">
            <x v="123"/>
          </reference>
        </references>
      </pivotArea>
    </chartFormat>
    <chartFormat chart="0" format="303" series="1">
      <pivotArea type="data" outline="0" fieldPosition="0">
        <references count="4">
          <reference field="4294967294" count="1" selected="0">
            <x v="0"/>
          </reference>
          <reference field="0" count="1" selected="0">
            <x v="27"/>
          </reference>
          <reference field="3" count="1" selected="0">
            <x v="1"/>
          </reference>
          <reference field="5" count="1" selected="0">
            <x v="124"/>
          </reference>
        </references>
      </pivotArea>
    </chartFormat>
    <chartFormat chart="0" format="304" series="1">
      <pivotArea type="data" outline="0" fieldPosition="0">
        <references count="4">
          <reference field="4294967294" count="1" selected="0">
            <x v="0"/>
          </reference>
          <reference field="0" count="1" selected="0">
            <x v="27"/>
          </reference>
          <reference field="3" count="1" selected="0">
            <x v="1"/>
          </reference>
          <reference field="5" count="1" selected="0">
            <x v="125"/>
          </reference>
        </references>
      </pivotArea>
    </chartFormat>
    <chartFormat chart="0" format="305" series="1">
      <pivotArea type="data" outline="0" fieldPosition="0">
        <references count="4">
          <reference field="4294967294" count="1" selected="0">
            <x v="0"/>
          </reference>
          <reference field="0" count="1" selected="0">
            <x v="28"/>
          </reference>
          <reference field="3" count="1" selected="0">
            <x v="1"/>
          </reference>
          <reference field="5" count="1" selected="0">
            <x v="99"/>
          </reference>
        </references>
      </pivotArea>
    </chartFormat>
    <chartFormat chart="0" format="306" series="1">
      <pivotArea type="data" outline="0" fieldPosition="0">
        <references count="4">
          <reference field="4294967294" count="1" selected="0">
            <x v="0"/>
          </reference>
          <reference field="0" count="1" selected="0">
            <x v="28"/>
          </reference>
          <reference field="3" count="1" selected="0">
            <x v="1"/>
          </reference>
          <reference field="5" count="1" selected="0">
            <x v="100"/>
          </reference>
        </references>
      </pivotArea>
    </chartFormat>
    <chartFormat chart="0" format="307" series="1">
      <pivotArea type="data" outline="0" fieldPosition="0">
        <references count="4">
          <reference field="4294967294" count="1" selected="0">
            <x v="0"/>
          </reference>
          <reference field="0" count="1" selected="0">
            <x v="28"/>
          </reference>
          <reference field="3" count="1" selected="0">
            <x v="1"/>
          </reference>
          <reference field="5" count="1" selected="0">
            <x v="101"/>
          </reference>
        </references>
      </pivotArea>
    </chartFormat>
    <chartFormat chart="0" format="308" series="1">
      <pivotArea type="data" outline="0" fieldPosition="0">
        <references count="4">
          <reference field="4294967294" count="1" selected="0">
            <x v="0"/>
          </reference>
          <reference field="0" count="1" selected="0">
            <x v="28"/>
          </reference>
          <reference field="3" count="1" selected="0">
            <x v="1"/>
          </reference>
          <reference field="5" count="1" selected="0">
            <x v="102"/>
          </reference>
        </references>
      </pivotArea>
    </chartFormat>
    <chartFormat chart="0" format="309" series="1">
      <pivotArea type="data" outline="0" fieldPosition="0">
        <references count="4">
          <reference field="4294967294" count="1" selected="0">
            <x v="0"/>
          </reference>
          <reference field="0" count="1" selected="0">
            <x v="28"/>
          </reference>
          <reference field="3" count="1" selected="0">
            <x v="1"/>
          </reference>
          <reference field="5" count="1" selected="0">
            <x v="103"/>
          </reference>
        </references>
      </pivotArea>
    </chartFormat>
    <chartFormat chart="0" format="310" series="1">
      <pivotArea type="data" outline="0" fieldPosition="0">
        <references count="4">
          <reference field="4294967294" count="1" selected="0">
            <x v="0"/>
          </reference>
          <reference field="0" count="1" selected="0">
            <x v="28"/>
          </reference>
          <reference field="3" count="1" selected="0">
            <x v="1"/>
          </reference>
          <reference field="5" count="1" selected="0">
            <x v="104"/>
          </reference>
        </references>
      </pivotArea>
    </chartFormat>
    <chartFormat chart="0" format="311" series="1">
      <pivotArea type="data" outline="0" fieldPosition="0">
        <references count="4">
          <reference field="4294967294" count="1" selected="0">
            <x v="0"/>
          </reference>
          <reference field="0" count="1" selected="0">
            <x v="29"/>
          </reference>
          <reference field="3" count="1" selected="0">
            <x v="0"/>
          </reference>
          <reference field="5" count="1" selected="0">
            <x v="87"/>
          </reference>
        </references>
      </pivotArea>
    </chartFormat>
    <chartFormat chart="0" format="312" series="1">
      <pivotArea type="data" outline="0" fieldPosition="0">
        <references count="4">
          <reference field="4294967294" count="1" selected="0">
            <x v="0"/>
          </reference>
          <reference field="0" count="1" selected="0">
            <x v="29"/>
          </reference>
          <reference field="3" count="1" selected="0">
            <x v="0"/>
          </reference>
          <reference field="5" count="1" selected="0">
            <x v="88"/>
          </reference>
        </references>
      </pivotArea>
    </chartFormat>
    <chartFormat chart="0" format="313" series="1">
      <pivotArea type="data" outline="0" fieldPosition="0">
        <references count="4">
          <reference field="4294967294" count="1" selected="0">
            <x v="0"/>
          </reference>
          <reference field="0" count="1" selected="0">
            <x v="29"/>
          </reference>
          <reference field="3" count="1" selected="0">
            <x v="0"/>
          </reference>
          <reference field="5" count="1" selected="0">
            <x v="89"/>
          </reference>
        </references>
      </pivotArea>
    </chartFormat>
    <chartFormat chart="0" format="314" series="1">
      <pivotArea type="data" outline="0" fieldPosition="0">
        <references count="4">
          <reference field="4294967294" count="1" selected="0">
            <x v="0"/>
          </reference>
          <reference field="0" count="1" selected="0">
            <x v="29"/>
          </reference>
          <reference field="3" count="1" selected="0">
            <x v="0"/>
          </reference>
          <reference field="5" count="1" selected="0">
            <x v="90"/>
          </reference>
        </references>
      </pivotArea>
    </chartFormat>
    <chartFormat chart="0" format="315" series="1">
      <pivotArea type="data" outline="0" fieldPosition="0">
        <references count="4">
          <reference field="4294967294" count="1" selected="0">
            <x v="0"/>
          </reference>
          <reference field="0" count="1" selected="0">
            <x v="30"/>
          </reference>
          <reference field="3" count="1" selected="0">
            <x v="0"/>
          </reference>
          <reference field="5" count="1" selected="0">
            <x v="51"/>
          </reference>
        </references>
      </pivotArea>
    </chartFormat>
    <chartFormat chart="0" format="316" series="1">
      <pivotArea type="data" outline="0" fieldPosition="0">
        <references count="4">
          <reference field="4294967294" count="1" selected="0">
            <x v="0"/>
          </reference>
          <reference field="0" count="1" selected="0">
            <x v="30"/>
          </reference>
          <reference field="3" count="1" selected="0">
            <x v="0"/>
          </reference>
          <reference field="5" count="1" selected="0">
            <x v="52"/>
          </reference>
        </references>
      </pivotArea>
    </chartFormat>
    <chartFormat chart="0" format="317" series="1">
      <pivotArea type="data" outline="0" fieldPosition="0">
        <references count="4">
          <reference field="4294967294" count="1" selected="0">
            <x v="0"/>
          </reference>
          <reference field="0" count="1" selected="0">
            <x v="31"/>
          </reference>
          <reference field="3" count="1" selected="0">
            <x v="1"/>
          </reference>
          <reference field="5" count="1" selected="0">
            <x v="161"/>
          </reference>
        </references>
      </pivotArea>
    </chartFormat>
    <chartFormat chart="0" format="318" series="1">
      <pivotArea type="data" outline="0" fieldPosition="0">
        <references count="4">
          <reference field="4294967294" count="1" selected="0">
            <x v="0"/>
          </reference>
          <reference field="0" count="1" selected="0">
            <x v="31"/>
          </reference>
          <reference field="3" count="1" selected="0">
            <x v="1"/>
          </reference>
          <reference field="5" count="1" selected="0">
            <x v="162"/>
          </reference>
        </references>
      </pivotArea>
    </chartFormat>
    <chartFormat chart="0" format="319" series="1">
      <pivotArea type="data" outline="0" fieldPosition="0">
        <references count="4">
          <reference field="4294967294" count="1" selected="0">
            <x v="0"/>
          </reference>
          <reference field="0" count="1" selected="0">
            <x v="31"/>
          </reference>
          <reference field="3" count="1" selected="0">
            <x v="1"/>
          </reference>
          <reference field="5" count="1" selected="0">
            <x v="163"/>
          </reference>
        </references>
      </pivotArea>
    </chartFormat>
    <chartFormat chart="0" format="320" series="1">
      <pivotArea type="data" outline="0" fieldPosition="0">
        <references count="4">
          <reference field="4294967294" count="1" selected="0">
            <x v="0"/>
          </reference>
          <reference field="0" count="1" selected="0">
            <x v="31"/>
          </reference>
          <reference field="3" count="1" selected="0">
            <x v="1"/>
          </reference>
          <reference field="5" count="1" selected="0">
            <x v="164"/>
          </reference>
        </references>
      </pivotArea>
    </chartFormat>
    <chartFormat chart="0" format="321" series="1">
      <pivotArea type="data" outline="0" fieldPosition="0">
        <references count="4">
          <reference field="4294967294" count="1" selected="0">
            <x v="0"/>
          </reference>
          <reference field="0" count="1" selected="0">
            <x v="32"/>
          </reference>
          <reference field="3" count="1" selected="0">
            <x v="1"/>
          </reference>
          <reference field="5" count="1" selected="0">
            <x v="169"/>
          </reference>
        </references>
      </pivotArea>
    </chartFormat>
    <chartFormat chart="0" format="322" series="1">
      <pivotArea type="data" outline="0" fieldPosition="0">
        <references count="4">
          <reference field="4294967294" count="1" selected="0">
            <x v="0"/>
          </reference>
          <reference field="0" count="1" selected="0">
            <x v="32"/>
          </reference>
          <reference field="3" count="1" selected="0">
            <x v="1"/>
          </reference>
          <reference field="5" count="1" selected="0">
            <x v="170"/>
          </reference>
        </references>
      </pivotArea>
    </chartFormat>
    <chartFormat chart="0" format="323" series="1">
      <pivotArea type="data" outline="0" fieldPosition="0">
        <references count="4">
          <reference field="4294967294" count="1" selected="0">
            <x v="0"/>
          </reference>
          <reference field="0" count="1" selected="0">
            <x v="32"/>
          </reference>
          <reference field="3" count="1" selected="0">
            <x v="1"/>
          </reference>
          <reference field="5" count="1" selected="0">
            <x v="171"/>
          </reference>
        </references>
      </pivotArea>
    </chartFormat>
    <chartFormat chart="0" format="324" series="1">
      <pivotArea type="data" outline="0" fieldPosition="0">
        <references count="4">
          <reference field="4294967294" count="1" selected="0">
            <x v="0"/>
          </reference>
          <reference field="0" count="1" selected="0">
            <x v="32"/>
          </reference>
          <reference field="3" count="1" selected="0">
            <x v="1"/>
          </reference>
          <reference field="5" count="1" selected="0">
            <x v="172"/>
          </reference>
        </references>
      </pivotArea>
    </chartFormat>
    <chartFormat chart="0" format="325" series="1">
      <pivotArea type="data" outline="0" fieldPosition="0">
        <references count="4">
          <reference field="4294967294" count="1" selected="0">
            <x v="0"/>
          </reference>
          <reference field="0" count="1" selected="0">
            <x v="33"/>
          </reference>
          <reference field="3" count="1" selected="0">
            <x v="1"/>
          </reference>
          <reference field="5" count="1" selected="0">
            <x v="106"/>
          </reference>
        </references>
      </pivotArea>
    </chartFormat>
    <chartFormat chart="0" format="326" series="1">
      <pivotArea type="data" outline="0" fieldPosition="0">
        <references count="4">
          <reference field="4294967294" count="1" selected="0">
            <x v="0"/>
          </reference>
          <reference field="0" count="1" selected="0">
            <x v="33"/>
          </reference>
          <reference field="3" count="1" selected="0">
            <x v="1"/>
          </reference>
          <reference field="5" count="1" selected="0">
            <x v="107"/>
          </reference>
        </references>
      </pivotArea>
    </chartFormat>
    <chartFormat chart="0" format="327" series="1">
      <pivotArea type="data" outline="0" fieldPosition="0">
        <references count="4">
          <reference field="4294967294" count="1" selected="0">
            <x v="0"/>
          </reference>
          <reference field="0" count="1" selected="0">
            <x v="34"/>
          </reference>
          <reference field="3" count="1" selected="0">
            <x v="1"/>
          </reference>
          <reference field="5" count="1" selected="0">
            <x v="138"/>
          </reference>
        </references>
      </pivotArea>
    </chartFormat>
    <chartFormat chart="0" format="328" series="1">
      <pivotArea type="data" outline="0" fieldPosition="0">
        <references count="4">
          <reference field="4294967294" count="1" selected="0">
            <x v="0"/>
          </reference>
          <reference field="0" count="1" selected="0">
            <x v="34"/>
          </reference>
          <reference field="3" count="1" selected="0">
            <x v="1"/>
          </reference>
          <reference field="5" count="1" selected="0">
            <x v="139"/>
          </reference>
        </references>
      </pivotArea>
    </chartFormat>
    <chartFormat chart="0" format="329" series="1">
      <pivotArea type="data" outline="0" fieldPosition="0">
        <references count="4">
          <reference field="4294967294" count="1" selected="0">
            <x v="0"/>
          </reference>
          <reference field="0" count="1" selected="0">
            <x v="34"/>
          </reference>
          <reference field="3" count="1" selected="0">
            <x v="1"/>
          </reference>
          <reference field="5" count="1" selected="0">
            <x v="140"/>
          </reference>
        </references>
      </pivotArea>
    </chartFormat>
    <chartFormat chart="0" format="330" series="1">
      <pivotArea type="data" outline="0" fieldPosition="0">
        <references count="4">
          <reference field="4294967294" count="1" selected="0">
            <x v="0"/>
          </reference>
          <reference field="0" count="1" selected="0">
            <x v="34"/>
          </reference>
          <reference field="3" count="1" selected="0">
            <x v="1"/>
          </reference>
          <reference field="5" count="1" selected="0">
            <x v="141"/>
          </reference>
        </references>
      </pivotArea>
    </chartFormat>
    <chartFormat chart="0" format="331" series="1">
      <pivotArea type="data" outline="0" fieldPosition="0">
        <references count="4">
          <reference field="4294967294" count="1" selected="0">
            <x v="0"/>
          </reference>
          <reference field="0" count="1" selected="0">
            <x v="35"/>
          </reference>
          <reference field="3" count="1" selected="0">
            <x v="1"/>
          </reference>
          <reference field="5" count="1" selected="0">
            <x v="108"/>
          </reference>
        </references>
      </pivotArea>
    </chartFormat>
    <chartFormat chart="0" format="332" series="1">
      <pivotArea type="data" outline="0" fieldPosition="0">
        <references count="4">
          <reference field="4294967294" count="1" selected="0">
            <x v="0"/>
          </reference>
          <reference field="0" count="1" selected="0">
            <x v="35"/>
          </reference>
          <reference field="3" count="1" selected="0">
            <x v="1"/>
          </reference>
          <reference field="5" count="1" selected="0">
            <x v="109"/>
          </reference>
        </references>
      </pivotArea>
    </chartFormat>
    <chartFormat chart="0" format="333" series="1">
      <pivotArea type="data" outline="0" fieldPosition="0">
        <references count="4">
          <reference field="4294967294" count="1" selected="0">
            <x v="0"/>
          </reference>
          <reference field="0" count="1" selected="0">
            <x v="35"/>
          </reference>
          <reference field="3" count="1" selected="0">
            <x v="1"/>
          </reference>
          <reference field="5" count="1" selected="0">
            <x v="110"/>
          </reference>
        </references>
      </pivotArea>
    </chartFormat>
    <chartFormat chart="0" format="334" series="1">
      <pivotArea type="data" outline="0" fieldPosition="0">
        <references count="4">
          <reference field="4294967294" count="1" selected="0">
            <x v="0"/>
          </reference>
          <reference field="0" count="1" selected="0">
            <x v="36"/>
          </reference>
          <reference field="3" count="1" selected="0">
            <x v="0"/>
          </reference>
          <reference field="5" count="1" selected="0">
            <x v="53"/>
          </reference>
        </references>
      </pivotArea>
    </chartFormat>
    <chartFormat chart="0" format="335" series="1">
      <pivotArea type="data" outline="0" fieldPosition="0">
        <references count="4">
          <reference field="4294967294" count="1" selected="0">
            <x v="0"/>
          </reference>
          <reference field="0" count="1" selected="0">
            <x v="36"/>
          </reference>
          <reference field="3" count="1" selected="0">
            <x v="0"/>
          </reference>
          <reference field="5" count="1" selected="0">
            <x v="54"/>
          </reference>
        </references>
      </pivotArea>
    </chartFormat>
    <chartFormat chart="0" format="336" series="1">
      <pivotArea type="data" outline="0" fieldPosition="0">
        <references count="4">
          <reference field="4294967294" count="1" selected="0">
            <x v="0"/>
          </reference>
          <reference field="0" count="1" selected="0">
            <x v="36"/>
          </reference>
          <reference field="3" count="1" selected="0">
            <x v="1"/>
          </reference>
          <reference field="5" count="1" selected="0">
            <x v="145"/>
          </reference>
        </references>
      </pivotArea>
    </chartFormat>
    <chartFormat chart="0" format="337" series="1">
      <pivotArea type="data" outline="0" fieldPosition="0">
        <references count="4">
          <reference field="4294967294" count="1" selected="0">
            <x v="0"/>
          </reference>
          <reference field="0" count="1" selected="0">
            <x v="36"/>
          </reference>
          <reference field="3" count="1" selected="0">
            <x v="1"/>
          </reference>
          <reference field="5" count="1" selected="0">
            <x v="146"/>
          </reference>
        </references>
      </pivotArea>
    </chartFormat>
    <chartFormat chart="0" format="338" series="1">
      <pivotArea type="data" outline="0" fieldPosition="0">
        <references count="4">
          <reference field="4294967294" count="1" selected="0">
            <x v="0"/>
          </reference>
          <reference field="0" count="1" selected="0">
            <x v="36"/>
          </reference>
          <reference field="3" count="1" selected="0">
            <x v="1"/>
          </reference>
          <reference field="5" count="1" selected="0">
            <x v="147"/>
          </reference>
        </references>
      </pivotArea>
    </chartFormat>
    <chartFormat chart="0" format="339" series="1">
      <pivotArea type="data" outline="0" fieldPosition="0">
        <references count="4">
          <reference field="4294967294" count="1" selected="0">
            <x v="0"/>
          </reference>
          <reference field="0" count="1" selected="0">
            <x v="36"/>
          </reference>
          <reference field="3" count="1" selected="0">
            <x v="1"/>
          </reference>
          <reference field="5" count="1" selected="0">
            <x v="148"/>
          </reference>
        </references>
      </pivotArea>
    </chartFormat>
    <chartFormat chart="0" format="340" series="1">
      <pivotArea type="data" outline="0" fieldPosition="0">
        <references count="4">
          <reference field="4294967294" count="1" selected="0">
            <x v="0"/>
          </reference>
          <reference field="0" count="1" selected="0">
            <x v="36"/>
          </reference>
          <reference field="3" count="1" selected="0">
            <x v="1"/>
          </reference>
          <reference field="5" count="1" selected="0">
            <x v="149"/>
          </reference>
        </references>
      </pivotArea>
    </chartFormat>
    <chartFormat chart="0" format="341" series="1">
      <pivotArea type="data" outline="0" fieldPosition="0">
        <references count="4">
          <reference field="4294967294" count="1" selected="0">
            <x v="0"/>
          </reference>
          <reference field="0" count="1" selected="0">
            <x v="37"/>
          </reference>
          <reference field="3" count="1" selected="0">
            <x v="0"/>
          </reference>
          <reference field="5" count="1" selected="0">
            <x v="27"/>
          </reference>
        </references>
      </pivotArea>
    </chartFormat>
    <chartFormat chart="0" format="342" series="1">
      <pivotArea type="data" outline="0" fieldPosition="0">
        <references count="4">
          <reference field="4294967294" count="1" selected="0">
            <x v="0"/>
          </reference>
          <reference field="0" count="1" selected="0">
            <x v="37"/>
          </reference>
          <reference field="3" count="1" selected="0">
            <x v="0"/>
          </reference>
          <reference field="5" count="1" selected="0">
            <x v="28"/>
          </reference>
        </references>
      </pivotArea>
    </chartFormat>
    <chartFormat chart="0" format="343" series="1">
      <pivotArea type="data" outline="0" fieldPosition="0">
        <references count="4">
          <reference field="4294967294" count="1" selected="0">
            <x v="0"/>
          </reference>
          <reference field="0" count="1" selected="0">
            <x v="37"/>
          </reference>
          <reference field="3" count="1" selected="0">
            <x v="0"/>
          </reference>
          <reference field="5" count="1" selected="0">
            <x v="29"/>
          </reference>
        </references>
      </pivotArea>
    </chartFormat>
    <chartFormat chart="0" format="344" series="1">
      <pivotArea type="data" outline="0" fieldPosition="0">
        <references count="4">
          <reference field="4294967294" count="1" selected="0">
            <x v="0"/>
          </reference>
          <reference field="0" count="1" selected="0">
            <x v="37"/>
          </reference>
          <reference field="3" count="1" selected="0">
            <x v="0"/>
          </reference>
          <reference field="5" count="1" selected="0">
            <x v="30"/>
          </reference>
        </references>
      </pivotArea>
    </chartFormat>
    <chartFormat chart="0" format="345" series="1">
      <pivotArea type="data" outline="0" fieldPosition="0">
        <references count="4">
          <reference field="4294967294" count="1" selected="0">
            <x v="0"/>
          </reference>
          <reference field="0" count="1" selected="0">
            <x v="37"/>
          </reference>
          <reference field="3" count="1" selected="0">
            <x v="0"/>
          </reference>
          <reference field="5" count="1" selected="0">
            <x v="31"/>
          </reference>
        </references>
      </pivotArea>
    </chartFormat>
    <chartFormat chart="0" format="346" series="1">
      <pivotArea type="data" outline="0" fieldPosition="0">
        <references count="4">
          <reference field="4294967294" count="1" selected="0">
            <x v="0"/>
          </reference>
          <reference field="0" count="1" selected="0">
            <x v="37"/>
          </reference>
          <reference field="3" count="1" selected="0">
            <x v="0"/>
          </reference>
          <reference field="5" count="1" selected="0">
            <x v="32"/>
          </reference>
        </references>
      </pivotArea>
    </chartFormat>
    <chartFormat chart="0" format="347" series="1">
      <pivotArea type="data" outline="0" fieldPosition="0">
        <references count="4">
          <reference field="4294967294" count="1" selected="0">
            <x v="0"/>
          </reference>
          <reference field="0" count="1" selected="0">
            <x v="38"/>
          </reference>
          <reference field="3" count="1" selected="0">
            <x v="0"/>
          </reference>
          <reference field="5" count="1" selected="0">
            <x v="61"/>
          </reference>
        </references>
      </pivotArea>
    </chartFormat>
    <chartFormat chart="0" format="348" series="1">
      <pivotArea type="data" outline="0" fieldPosition="0">
        <references count="4">
          <reference field="4294967294" count="1" selected="0">
            <x v="0"/>
          </reference>
          <reference field="0" count="1" selected="0">
            <x v="38"/>
          </reference>
          <reference field="3" count="1" selected="0">
            <x v="0"/>
          </reference>
          <reference field="5" count="1" selected="0">
            <x v="72"/>
          </reference>
        </references>
      </pivotArea>
    </chartFormat>
    <chartFormat chart="0" format="349" series="1">
      <pivotArea type="data" outline="0" fieldPosition="0">
        <references count="4">
          <reference field="4294967294" count="1" selected="0">
            <x v="0"/>
          </reference>
          <reference field="0" count="1" selected="0">
            <x v="38"/>
          </reference>
          <reference field="3" count="1" selected="0">
            <x v="1"/>
          </reference>
          <reference field="5" count="1" selected="0">
            <x v="167"/>
          </reference>
        </references>
      </pivotArea>
    </chartFormat>
    <chartFormat chart="0" format="350" series="1">
      <pivotArea type="data" outline="0" fieldPosition="0">
        <references count="4">
          <reference field="4294967294" count="1" selected="0">
            <x v="0"/>
          </reference>
          <reference field="0" count="1" selected="0">
            <x v="38"/>
          </reference>
          <reference field="3" count="1" selected="0">
            <x v="1"/>
          </reference>
          <reference field="5" count="1" selected="0">
            <x v="168"/>
          </reference>
        </references>
      </pivotArea>
    </chartFormat>
    <chartFormat chart="0" format="351" series="1">
      <pivotArea type="data" outline="0" fieldPosition="0">
        <references count="4">
          <reference field="4294967294" count="1" selected="0">
            <x v="0"/>
          </reference>
          <reference field="0" count="1" selected="0">
            <x v="39"/>
          </reference>
          <reference field="3" count="1" selected="0">
            <x v="0"/>
          </reference>
          <reference field="5" count="1" selected="0">
            <x v="74"/>
          </reference>
        </references>
      </pivotArea>
    </chartFormat>
    <chartFormat chart="0" format="352" series="1">
      <pivotArea type="data" outline="0" fieldPosition="0">
        <references count="4">
          <reference field="4294967294" count="1" selected="0">
            <x v="0"/>
          </reference>
          <reference field="0" count="1" selected="0">
            <x v="39"/>
          </reference>
          <reference field="3" count="1" selected="0">
            <x v="0"/>
          </reference>
          <reference field="5" count="1" selected="0">
            <x v="75"/>
          </reference>
        </references>
      </pivotArea>
    </chartFormat>
    <chartFormat chart="0" format="353" series="1">
      <pivotArea type="data" outline="0" fieldPosition="0">
        <references count="4">
          <reference field="4294967294" count="1" selected="0">
            <x v="0"/>
          </reference>
          <reference field="0" count="1" selected="0">
            <x v="39"/>
          </reference>
          <reference field="3" count="1" selected="0">
            <x v="0"/>
          </reference>
          <reference field="5" count="1" selected="0">
            <x v="76"/>
          </reference>
        </references>
      </pivotArea>
    </chartFormat>
    <chartFormat chart="0" format="354" series="1">
      <pivotArea type="data" outline="0" fieldPosition="0">
        <references count="4">
          <reference field="4294967294" count="1" selected="0">
            <x v="0"/>
          </reference>
          <reference field="0" count="1" selected="0">
            <x v="39"/>
          </reference>
          <reference field="3" count="1" selected="0">
            <x v="0"/>
          </reference>
          <reference field="5" count="1" selected="0">
            <x v="77"/>
          </reference>
        </references>
      </pivotArea>
    </chartFormat>
    <chartFormat chart="0" format="355" series="1">
      <pivotArea type="data" outline="0" fieldPosition="0">
        <references count="4">
          <reference field="4294967294" count="1" selected="0">
            <x v="0"/>
          </reference>
          <reference field="0" count="1" selected="0">
            <x v="39"/>
          </reference>
          <reference field="3" count="1" selected="0">
            <x v="0"/>
          </reference>
          <reference field="5" count="1" selected="0">
            <x v="78"/>
          </reference>
        </references>
      </pivotArea>
    </chartFormat>
    <chartFormat chart="0" format="356" series="1">
      <pivotArea type="data" outline="0" fieldPosition="0">
        <references count="4">
          <reference field="4294967294" count="1" selected="0">
            <x v="0"/>
          </reference>
          <reference field="0" count="1" selected="0">
            <x v="39"/>
          </reference>
          <reference field="3" count="1" selected="0">
            <x v="1"/>
          </reference>
          <reference field="5" count="1" selected="0">
            <x v="180"/>
          </reference>
        </references>
      </pivotArea>
    </chartFormat>
    <chartFormat chart="0" format="357" series="1">
      <pivotArea type="data" outline="0" fieldPosition="0">
        <references count="4">
          <reference field="4294967294" count="1" selected="0">
            <x v="0"/>
          </reference>
          <reference field="0" count="1" selected="0">
            <x v="40"/>
          </reference>
          <reference field="3" count="1" selected="0">
            <x v="1"/>
          </reference>
          <reference field="5" count="1" selected="0">
            <x v="150"/>
          </reference>
        </references>
      </pivotArea>
    </chartFormat>
    <chartFormat chart="0" format="358" series="1">
      <pivotArea type="data" outline="0" fieldPosition="0">
        <references count="4">
          <reference field="4294967294" count="1" selected="0">
            <x v="0"/>
          </reference>
          <reference field="0" count="1" selected="0">
            <x v="40"/>
          </reference>
          <reference field="3" count="1" selected="0">
            <x v="1"/>
          </reference>
          <reference field="5" count="1" selected="0">
            <x v="151"/>
          </reference>
        </references>
      </pivotArea>
    </chartFormat>
    <chartFormat chart="0" format="359" series="1">
      <pivotArea type="data" outline="0" fieldPosition="0">
        <references count="4">
          <reference field="4294967294" count="1" selected="0">
            <x v="0"/>
          </reference>
          <reference field="0" count="1" selected="0">
            <x v="41"/>
          </reference>
          <reference field="3" count="1" selected="0">
            <x v="0"/>
          </reference>
          <reference field="5" count="1" selected="0">
            <x v="0"/>
          </reference>
        </references>
      </pivotArea>
    </chartFormat>
    <chartFormat chart="0" format="360" series="1">
      <pivotArea type="data" outline="0" fieldPosition="0">
        <references count="4">
          <reference field="4294967294" count="1" selected="0">
            <x v="0"/>
          </reference>
          <reference field="0" count="1" selected="0">
            <x v="41"/>
          </reference>
          <reference field="3" count="1" selected="0">
            <x v="0"/>
          </reference>
          <reference field="5" count="1" selected="0">
            <x v="1"/>
          </reference>
        </references>
      </pivotArea>
    </chartFormat>
    <chartFormat chart="0" format="361" series="1">
      <pivotArea type="data" outline="0" fieldPosition="0">
        <references count="4">
          <reference field="4294967294" count="1" selected="0">
            <x v="0"/>
          </reference>
          <reference field="0" count="1" selected="0">
            <x v="41"/>
          </reference>
          <reference field="3" count="1" selected="0">
            <x v="0"/>
          </reference>
          <reference field="5" count="1" selected="0">
            <x v="2"/>
          </reference>
        </references>
      </pivotArea>
    </chartFormat>
    <chartFormat chart="0" format="362" series="1">
      <pivotArea type="data" outline="0" fieldPosition="0">
        <references count="4">
          <reference field="4294967294" count="1" selected="0">
            <x v="0"/>
          </reference>
          <reference field="0" count="1" selected="0">
            <x v="41"/>
          </reference>
          <reference field="3" count="1" selected="0">
            <x v="0"/>
          </reference>
          <reference field="5" count="1" selected="0">
            <x v="3"/>
          </reference>
        </references>
      </pivotArea>
    </chartFormat>
    <chartFormat chart="0" format="363" series="1">
      <pivotArea type="data" outline="0" fieldPosition="0">
        <references count="4">
          <reference field="4294967294" count="1" selected="0">
            <x v="0"/>
          </reference>
          <reference field="0" count="1" selected="0">
            <x v="41"/>
          </reference>
          <reference field="3" count="1" selected="0">
            <x v="0"/>
          </reference>
          <reference field="5" count="1" selected="0">
            <x v="4"/>
          </reference>
        </references>
      </pivotArea>
    </chartFormat>
    <chartFormat chart="0" format="364" series="1">
      <pivotArea type="data" outline="0" fieldPosition="0">
        <references count="4">
          <reference field="4294967294" count="1" selected="0">
            <x v="0"/>
          </reference>
          <reference field="0" count="1" selected="0">
            <x v="41"/>
          </reference>
          <reference field="3" count="1" selected="0">
            <x v="0"/>
          </reference>
          <reference field="5" count="1" selected="0">
            <x v="5"/>
          </reference>
        </references>
      </pivotArea>
    </chartFormat>
    <chartFormat chart="0" format="365" series="1">
      <pivotArea type="data" outline="0" fieldPosition="0">
        <references count="4">
          <reference field="4294967294" count="1" selected="0">
            <x v="0"/>
          </reference>
          <reference field="0" count="1" selected="0">
            <x v="41"/>
          </reference>
          <reference field="3" count="1" selected="0">
            <x v="0"/>
          </reference>
          <reference field="5" count="1" selected="0">
            <x v="6"/>
          </reference>
        </references>
      </pivotArea>
    </chartFormat>
    <chartFormat chart="0" format="366" series="1">
      <pivotArea type="data" outline="0" fieldPosition="0">
        <references count="4">
          <reference field="4294967294" count="1" selected="0">
            <x v="0"/>
          </reference>
          <reference field="0" count="1" selected="0">
            <x v="41"/>
          </reference>
          <reference field="3" count="1" selected="0">
            <x v="1"/>
          </reference>
          <reference field="5" count="1" selected="0">
            <x v="105"/>
          </reference>
        </references>
      </pivotArea>
    </chartFormat>
    <chartFormat chart="8" format="554" series="1">
      <pivotArea type="data" outline="0" fieldPosition="0">
        <references count="4">
          <reference field="4294967294" count="1" selected="0">
            <x v="0"/>
          </reference>
          <reference field="0" count="1" selected="0">
            <x v="0"/>
          </reference>
          <reference field="3" count="1" selected="0">
            <x v="0"/>
          </reference>
          <reference field="5" count="1" selected="0">
            <x v="55"/>
          </reference>
        </references>
      </pivotArea>
    </chartFormat>
    <chartFormat chart="8" format="555" series="1">
      <pivotArea type="data" outline="0" fieldPosition="0">
        <references count="4">
          <reference field="4294967294" count="1" selected="0">
            <x v="0"/>
          </reference>
          <reference field="0" count="1" selected="0">
            <x v="0"/>
          </reference>
          <reference field="3" count="1" selected="0">
            <x v="1"/>
          </reference>
          <reference field="5" count="1" selected="0">
            <x v="153"/>
          </reference>
        </references>
      </pivotArea>
    </chartFormat>
    <chartFormat chart="8" format="556" series="1">
      <pivotArea type="data" outline="0" fieldPosition="0">
        <references count="4">
          <reference field="4294967294" count="1" selected="0">
            <x v="0"/>
          </reference>
          <reference field="0" count="1" selected="0">
            <x v="0"/>
          </reference>
          <reference field="3" count="1" selected="0">
            <x v="1"/>
          </reference>
          <reference field="5" count="1" selected="0">
            <x v="154"/>
          </reference>
        </references>
      </pivotArea>
    </chartFormat>
    <chartFormat chart="8" format="557" series="1">
      <pivotArea type="data" outline="0" fieldPosition="0">
        <references count="4">
          <reference field="4294967294" count="1" selected="0">
            <x v="0"/>
          </reference>
          <reference field="0" count="1" selected="0">
            <x v="0"/>
          </reference>
          <reference field="3" count="1" selected="0">
            <x v="1"/>
          </reference>
          <reference field="5" count="1" selected="0">
            <x v="155"/>
          </reference>
        </references>
      </pivotArea>
    </chartFormat>
    <chartFormat chart="8" format="558" series="1">
      <pivotArea type="data" outline="0" fieldPosition="0">
        <references count="4">
          <reference field="4294967294" count="1" selected="0">
            <x v="0"/>
          </reference>
          <reference field="0" count="1" selected="0">
            <x v="0"/>
          </reference>
          <reference field="3" count="1" selected="0">
            <x v="1"/>
          </reference>
          <reference field="5" count="1" selected="0">
            <x v="156"/>
          </reference>
        </references>
      </pivotArea>
    </chartFormat>
    <chartFormat chart="8" format="559" series="1">
      <pivotArea type="data" outline="0" fieldPosition="0">
        <references count="4">
          <reference field="4294967294" count="1" selected="0">
            <x v="0"/>
          </reference>
          <reference field="0" count="1" selected="0">
            <x v="0"/>
          </reference>
          <reference field="3" count="1" selected="0">
            <x v="1"/>
          </reference>
          <reference field="5" count="1" selected="0">
            <x v="157"/>
          </reference>
        </references>
      </pivotArea>
    </chartFormat>
    <chartFormat chart="8" format="560" series="1">
      <pivotArea type="data" outline="0" fieldPosition="0">
        <references count="4">
          <reference field="4294967294" count="1" selected="0">
            <x v="0"/>
          </reference>
          <reference field="0" count="1" selected="0">
            <x v="1"/>
          </reference>
          <reference field="3" count="1" selected="0">
            <x v="1"/>
          </reference>
          <reference field="5" count="1" selected="0">
            <x v="118"/>
          </reference>
        </references>
      </pivotArea>
    </chartFormat>
    <chartFormat chart="8" format="561" series="1">
      <pivotArea type="data" outline="0" fieldPosition="0">
        <references count="4">
          <reference field="4294967294" count="1" selected="0">
            <x v="0"/>
          </reference>
          <reference field="0" count="1" selected="0">
            <x v="1"/>
          </reference>
          <reference field="3" count="1" selected="0">
            <x v="1"/>
          </reference>
          <reference field="5" count="1" selected="0">
            <x v="119"/>
          </reference>
        </references>
      </pivotArea>
    </chartFormat>
    <chartFormat chart="8" format="562" series="1">
      <pivotArea type="data" outline="0" fieldPosition="0">
        <references count="4">
          <reference field="4294967294" count="1" selected="0">
            <x v="0"/>
          </reference>
          <reference field="0" count="1" selected="0">
            <x v="2"/>
          </reference>
          <reference field="3" count="1" selected="0">
            <x v="0"/>
          </reference>
          <reference field="5" count="1" selected="0">
            <x v="95"/>
          </reference>
        </references>
      </pivotArea>
    </chartFormat>
    <chartFormat chart="8" format="563" series="1">
      <pivotArea type="data" outline="0" fieldPosition="0">
        <references count="4">
          <reference field="4294967294" count="1" selected="0">
            <x v="0"/>
          </reference>
          <reference field="0" count="1" selected="0">
            <x v="2"/>
          </reference>
          <reference field="3" count="1" selected="0">
            <x v="0"/>
          </reference>
          <reference field="5" count="1" selected="0">
            <x v="96"/>
          </reference>
        </references>
      </pivotArea>
    </chartFormat>
    <chartFormat chart="8" format="564" series="1">
      <pivotArea type="data" outline="0" fieldPosition="0">
        <references count="4">
          <reference field="4294967294" count="1" selected="0">
            <x v="0"/>
          </reference>
          <reference field="0" count="1" selected="0">
            <x v="2"/>
          </reference>
          <reference field="3" count="1" selected="0">
            <x v="0"/>
          </reference>
          <reference field="5" count="1" selected="0">
            <x v="98"/>
          </reference>
        </references>
      </pivotArea>
    </chartFormat>
    <chartFormat chart="8" format="565" series="1">
      <pivotArea type="data" outline="0" fieldPosition="0">
        <references count="4">
          <reference field="4294967294" count="1" selected="0">
            <x v="0"/>
          </reference>
          <reference field="0" count="1" selected="0">
            <x v="3"/>
          </reference>
          <reference field="3" count="1" selected="0">
            <x v="1"/>
          </reference>
          <reference field="5" count="1" selected="0">
            <x v="130"/>
          </reference>
        </references>
      </pivotArea>
    </chartFormat>
    <chartFormat chart="8" format="566" series="1">
      <pivotArea type="data" outline="0" fieldPosition="0">
        <references count="4">
          <reference field="4294967294" count="1" selected="0">
            <x v="0"/>
          </reference>
          <reference field="0" count="1" selected="0">
            <x v="3"/>
          </reference>
          <reference field="3" count="1" selected="0">
            <x v="1"/>
          </reference>
          <reference field="5" count="1" selected="0">
            <x v="131"/>
          </reference>
        </references>
      </pivotArea>
    </chartFormat>
    <chartFormat chart="8" format="567" series="1">
      <pivotArea type="data" outline="0" fieldPosition="0">
        <references count="4">
          <reference field="4294967294" count="1" selected="0">
            <x v="0"/>
          </reference>
          <reference field="0" count="1" selected="0">
            <x v="3"/>
          </reference>
          <reference field="3" count="1" selected="0">
            <x v="1"/>
          </reference>
          <reference field="5" count="1" selected="0">
            <x v="132"/>
          </reference>
        </references>
      </pivotArea>
    </chartFormat>
    <chartFormat chart="8" format="568" series="1">
      <pivotArea type="data" outline="0" fieldPosition="0">
        <references count="4">
          <reference field="4294967294" count="1" selected="0">
            <x v="0"/>
          </reference>
          <reference field="0" count="1" selected="0">
            <x v="3"/>
          </reference>
          <reference field="3" count="1" selected="0">
            <x v="1"/>
          </reference>
          <reference field="5" count="1" selected="0">
            <x v="133"/>
          </reference>
        </references>
      </pivotArea>
    </chartFormat>
    <chartFormat chart="8" format="569" series="1">
      <pivotArea type="data" outline="0" fieldPosition="0">
        <references count="4">
          <reference field="4294967294" count="1" selected="0">
            <x v="0"/>
          </reference>
          <reference field="0" count="1" selected="0">
            <x v="3"/>
          </reference>
          <reference field="3" count="1" selected="0">
            <x v="1"/>
          </reference>
          <reference field="5" count="1" selected="0">
            <x v="134"/>
          </reference>
        </references>
      </pivotArea>
    </chartFormat>
    <chartFormat chart="8" format="570" series="1">
      <pivotArea type="data" outline="0" fieldPosition="0">
        <references count="4">
          <reference field="4294967294" count="1" selected="0">
            <x v="0"/>
          </reference>
          <reference field="0" count="1" selected="0">
            <x v="3"/>
          </reference>
          <reference field="3" count="1" selected="0">
            <x v="1"/>
          </reference>
          <reference field="5" count="1" selected="0">
            <x v="135"/>
          </reference>
        </references>
      </pivotArea>
    </chartFormat>
    <chartFormat chart="8" format="571" series="1">
      <pivotArea type="data" outline="0" fieldPosition="0">
        <references count="4">
          <reference field="4294967294" count="1" selected="0">
            <x v="0"/>
          </reference>
          <reference field="0" count="1" selected="0">
            <x v="3"/>
          </reference>
          <reference field="3" count="1" selected="0">
            <x v="1"/>
          </reference>
          <reference field="5" count="1" selected="0">
            <x v="136"/>
          </reference>
        </references>
      </pivotArea>
    </chartFormat>
    <chartFormat chart="8" format="572" series="1">
      <pivotArea type="data" outline="0" fieldPosition="0">
        <references count="4">
          <reference field="4294967294" count="1" selected="0">
            <x v="0"/>
          </reference>
          <reference field="0" count="1" selected="0">
            <x v="3"/>
          </reference>
          <reference field="3" count="1" selected="0">
            <x v="1"/>
          </reference>
          <reference field="5" count="1" selected="0">
            <x v="137"/>
          </reference>
        </references>
      </pivotArea>
    </chartFormat>
    <chartFormat chart="8" format="573" series="1">
      <pivotArea type="data" outline="0" fieldPosition="0">
        <references count="4">
          <reference field="4294967294" count="1" selected="0">
            <x v="0"/>
          </reference>
          <reference field="0" count="1" selected="0">
            <x v="4"/>
          </reference>
          <reference field="3" count="1" selected="0">
            <x v="0"/>
          </reference>
          <reference field="5" count="1" selected="0">
            <x v="33"/>
          </reference>
        </references>
      </pivotArea>
    </chartFormat>
    <chartFormat chart="8" format="574" series="1">
      <pivotArea type="data" outline="0" fieldPosition="0">
        <references count="4">
          <reference field="4294967294" count="1" selected="0">
            <x v="0"/>
          </reference>
          <reference field="0" count="1" selected="0">
            <x v="4"/>
          </reference>
          <reference field="3" count="1" selected="0">
            <x v="0"/>
          </reference>
          <reference field="5" count="1" selected="0">
            <x v="34"/>
          </reference>
        </references>
      </pivotArea>
    </chartFormat>
    <chartFormat chart="8" format="575" series="1">
      <pivotArea type="data" outline="0" fieldPosition="0">
        <references count="4">
          <reference field="4294967294" count="1" selected="0">
            <x v="0"/>
          </reference>
          <reference field="0" count="1" selected="0">
            <x v="4"/>
          </reference>
          <reference field="3" count="1" selected="0">
            <x v="0"/>
          </reference>
          <reference field="5" count="1" selected="0">
            <x v="35"/>
          </reference>
        </references>
      </pivotArea>
    </chartFormat>
    <chartFormat chart="8" format="576" series="1">
      <pivotArea type="data" outline="0" fieldPosition="0">
        <references count="4">
          <reference field="4294967294" count="1" selected="0">
            <x v="0"/>
          </reference>
          <reference field="0" count="1" selected="0">
            <x v="4"/>
          </reference>
          <reference field="3" count="1" selected="0">
            <x v="0"/>
          </reference>
          <reference field="5" count="1" selected="0">
            <x v="36"/>
          </reference>
        </references>
      </pivotArea>
    </chartFormat>
    <chartFormat chart="8" format="577" series="1">
      <pivotArea type="data" outline="0" fieldPosition="0">
        <references count="4">
          <reference field="4294967294" count="1" selected="0">
            <x v="0"/>
          </reference>
          <reference field="0" count="1" selected="0">
            <x v="4"/>
          </reference>
          <reference field="3" count="1" selected="0">
            <x v="0"/>
          </reference>
          <reference field="5" count="1" selected="0">
            <x v="37"/>
          </reference>
        </references>
      </pivotArea>
    </chartFormat>
    <chartFormat chart="8" format="578" series="1">
      <pivotArea type="data" outline="0" fieldPosition="0">
        <references count="4">
          <reference field="4294967294" count="1" selected="0">
            <x v="0"/>
          </reference>
          <reference field="0" count="1" selected="0">
            <x v="4"/>
          </reference>
          <reference field="3" count="1" selected="0">
            <x v="0"/>
          </reference>
          <reference field="5" count="1" selected="0">
            <x v="97"/>
          </reference>
        </references>
      </pivotArea>
    </chartFormat>
    <chartFormat chart="8" format="579" series="1">
      <pivotArea type="data" outline="0" fieldPosition="0">
        <references count="4">
          <reference field="4294967294" count="1" selected="0">
            <x v="0"/>
          </reference>
          <reference field="0" count="1" selected="0">
            <x v="4"/>
          </reference>
          <reference field="3" count="1" selected="0">
            <x v="1"/>
          </reference>
          <reference field="5" count="1" selected="0">
            <x v="111"/>
          </reference>
        </references>
      </pivotArea>
    </chartFormat>
    <chartFormat chart="8" format="580" series="1">
      <pivotArea type="data" outline="0" fieldPosition="0">
        <references count="4">
          <reference field="4294967294" count="1" selected="0">
            <x v="0"/>
          </reference>
          <reference field="0" count="1" selected="0">
            <x v="4"/>
          </reference>
          <reference field="3" count="1" selected="0">
            <x v="1"/>
          </reference>
          <reference field="5" count="1" selected="0">
            <x v="112"/>
          </reference>
        </references>
      </pivotArea>
    </chartFormat>
    <chartFormat chart="8" format="581" series="1">
      <pivotArea type="data" outline="0" fieldPosition="0">
        <references count="4">
          <reference field="4294967294" count="1" selected="0">
            <x v="0"/>
          </reference>
          <reference field="0" count="1" selected="0">
            <x v="4"/>
          </reference>
          <reference field="3" count="1" selected="0">
            <x v="1"/>
          </reference>
          <reference field="5" count="1" selected="0">
            <x v="113"/>
          </reference>
        </references>
      </pivotArea>
    </chartFormat>
    <chartFormat chart="8" format="582" series="1">
      <pivotArea type="data" outline="0" fieldPosition="0">
        <references count="4">
          <reference field="4294967294" count="1" selected="0">
            <x v="0"/>
          </reference>
          <reference field="0" count="1" selected="0">
            <x v="5"/>
          </reference>
          <reference field="3" count="1" selected="0">
            <x v="1"/>
          </reference>
          <reference field="5" count="1" selected="0">
            <x v="126"/>
          </reference>
        </references>
      </pivotArea>
    </chartFormat>
    <chartFormat chart="8" format="583" series="1">
      <pivotArea type="data" outline="0" fieldPosition="0">
        <references count="4">
          <reference field="4294967294" count="1" selected="0">
            <x v="0"/>
          </reference>
          <reference field="0" count="1" selected="0">
            <x v="5"/>
          </reference>
          <reference field="3" count="1" selected="0">
            <x v="1"/>
          </reference>
          <reference field="5" count="1" selected="0">
            <x v="127"/>
          </reference>
        </references>
      </pivotArea>
    </chartFormat>
    <chartFormat chart="8" format="584" series="1">
      <pivotArea type="data" outline="0" fieldPosition="0">
        <references count="4">
          <reference field="4294967294" count="1" selected="0">
            <x v="0"/>
          </reference>
          <reference field="0" count="1" selected="0">
            <x v="6"/>
          </reference>
          <reference field="3" count="1" selected="0">
            <x v="1"/>
          </reference>
          <reference field="5" count="1" selected="0">
            <x v="152"/>
          </reference>
        </references>
      </pivotArea>
    </chartFormat>
    <chartFormat chart="8" format="585" series="1">
      <pivotArea type="data" outline="0" fieldPosition="0">
        <references count="4">
          <reference field="4294967294" count="1" selected="0">
            <x v="0"/>
          </reference>
          <reference field="0" count="1" selected="0">
            <x v="7"/>
          </reference>
          <reference field="3" count="1" selected="0">
            <x v="0"/>
          </reference>
          <reference field="5" count="1" selected="0">
            <x v="81"/>
          </reference>
        </references>
      </pivotArea>
    </chartFormat>
    <chartFormat chart="8" format="586" series="1">
      <pivotArea type="data" outline="0" fieldPosition="0">
        <references count="4">
          <reference field="4294967294" count="1" selected="0">
            <x v="0"/>
          </reference>
          <reference field="0" count="1" selected="0">
            <x v="8"/>
          </reference>
          <reference field="3" count="1" selected="0">
            <x v="1"/>
          </reference>
          <reference field="5" count="1" selected="0">
            <x v="142"/>
          </reference>
        </references>
      </pivotArea>
    </chartFormat>
    <chartFormat chart="8" format="587" series="1">
      <pivotArea type="data" outline="0" fieldPosition="0">
        <references count="4">
          <reference field="4294967294" count="1" selected="0">
            <x v="0"/>
          </reference>
          <reference field="0" count="1" selected="0">
            <x v="8"/>
          </reference>
          <reference field="3" count="1" selected="0">
            <x v="1"/>
          </reference>
          <reference field="5" count="1" selected="0">
            <x v="143"/>
          </reference>
        </references>
      </pivotArea>
    </chartFormat>
    <chartFormat chart="8" format="588" series="1">
      <pivotArea type="data" outline="0" fieldPosition="0">
        <references count="4">
          <reference field="4294967294" count="1" selected="0">
            <x v="0"/>
          </reference>
          <reference field="0" count="1" selected="0">
            <x v="8"/>
          </reference>
          <reference field="3" count="1" selected="0">
            <x v="1"/>
          </reference>
          <reference field="5" count="1" selected="0">
            <x v="144"/>
          </reference>
        </references>
      </pivotArea>
    </chartFormat>
    <chartFormat chart="8" format="589" series="1">
      <pivotArea type="data" outline="0" fieldPosition="0">
        <references count="4">
          <reference field="4294967294" count="1" selected="0">
            <x v="0"/>
          </reference>
          <reference field="0" count="1" selected="0">
            <x v="9"/>
          </reference>
          <reference field="3" count="1" selected="0">
            <x v="1"/>
          </reference>
          <reference field="5" count="1" selected="0">
            <x v="176"/>
          </reference>
        </references>
      </pivotArea>
    </chartFormat>
    <chartFormat chart="8" format="590" series="1">
      <pivotArea type="data" outline="0" fieldPosition="0">
        <references count="4">
          <reference field="4294967294" count="1" selected="0">
            <x v="0"/>
          </reference>
          <reference field="0" count="1" selected="0">
            <x v="9"/>
          </reference>
          <reference field="3" count="1" selected="0">
            <x v="1"/>
          </reference>
          <reference field="5" count="1" selected="0">
            <x v="177"/>
          </reference>
        </references>
      </pivotArea>
    </chartFormat>
    <chartFormat chart="8" format="591" series="1">
      <pivotArea type="data" outline="0" fieldPosition="0">
        <references count="4">
          <reference field="4294967294" count="1" selected="0">
            <x v="0"/>
          </reference>
          <reference field="0" count="1" selected="0">
            <x v="9"/>
          </reference>
          <reference field="3" count="1" selected="0">
            <x v="1"/>
          </reference>
          <reference field="5" count="1" selected="0">
            <x v="178"/>
          </reference>
        </references>
      </pivotArea>
    </chartFormat>
    <chartFormat chart="8" format="592" series="1">
      <pivotArea type="data" outline="0" fieldPosition="0">
        <references count="4">
          <reference field="4294967294" count="1" selected="0">
            <x v="0"/>
          </reference>
          <reference field="0" count="1" selected="0">
            <x v="10"/>
          </reference>
          <reference field="3" count="1" selected="0">
            <x v="0"/>
          </reference>
          <reference field="5" count="1" selected="0">
            <x v="11"/>
          </reference>
        </references>
      </pivotArea>
    </chartFormat>
    <chartFormat chart="8" format="593" series="1">
      <pivotArea type="data" outline="0" fieldPosition="0">
        <references count="4">
          <reference field="4294967294" count="1" selected="0">
            <x v="0"/>
          </reference>
          <reference field="0" count="1" selected="0">
            <x v="10"/>
          </reference>
          <reference field="3" count="1" selected="0">
            <x v="0"/>
          </reference>
          <reference field="5" count="1" selected="0">
            <x v="12"/>
          </reference>
        </references>
      </pivotArea>
    </chartFormat>
    <chartFormat chart="8" format="594" series="1">
      <pivotArea type="data" outline="0" fieldPosition="0">
        <references count="4">
          <reference field="4294967294" count="1" selected="0">
            <x v="0"/>
          </reference>
          <reference field="0" count="1" selected="0">
            <x v="10"/>
          </reference>
          <reference field="3" count="1" selected="0">
            <x v="0"/>
          </reference>
          <reference field="5" count="1" selected="0">
            <x v="13"/>
          </reference>
        </references>
      </pivotArea>
    </chartFormat>
    <chartFormat chart="8" format="595" series="1">
      <pivotArea type="data" outline="0" fieldPosition="0">
        <references count="4">
          <reference field="4294967294" count="1" selected="0">
            <x v="0"/>
          </reference>
          <reference field="0" count="1" selected="0">
            <x v="10"/>
          </reference>
          <reference field="3" count="1" selected="0">
            <x v="0"/>
          </reference>
          <reference field="5" count="1" selected="0">
            <x v="14"/>
          </reference>
        </references>
      </pivotArea>
    </chartFormat>
    <chartFormat chart="8" format="596" series="1">
      <pivotArea type="data" outline="0" fieldPosition="0">
        <references count="4">
          <reference field="4294967294" count="1" selected="0">
            <x v="0"/>
          </reference>
          <reference field="0" count="1" selected="0">
            <x v="10"/>
          </reference>
          <reference field="3" count="1" selected="0">
            <x v="0"/>
          </reference>
          <reference field="5" count="1" selected="0">
            <x v="15"/>
          </reference>
        </references>
      </pivotArea>
    </chartFormat>
    <chartFormat chart="8" format="597" series="1">
      <pivotArea type="data" outline="0" fieldPosition="0">
        <references count="4">
          <reference field="4294967294" count="1" selected="0">
            <x v="0"/>
          </reference>
          <reference field="0" count="1" selected="0">
            <x v="10"/>
          </reference>
          <reference field="3" count="1" selected="0">
            <x v="0"/>
          </reference>
          <reference field="5" count="1" selected="0">
            <x v="16"/>
          </reference>
        </references>
      </pivotArea>
    </chartFormat>
    <chartFormat chart="8" format="598" series="1">
      <pivotArea type="data" outline="0" fieldPosition="0">
        <references count="4">
          <reference field="4294967294" count="1" selected="0">
            <x v="0"/>
          </reference>
          <reference field="0" count="1" selected="0">
            <x v="10"/>
          </reference>
          <reference field="3" count="1" selected="0">
            <x v="0"/>
          </reference>
          <reference field="5" count="1" selected="0">
            <x v="17"/>
          </reference>
        </references>
      </pivotArea>
    </chartFormat>
    <chartFormat chart="8" format="599" series="1">
      <pivotArea type="data" outline="0" fieldPosition="0">
        <references count="4">
          <reference field="4294967294" count="1" selected="0">
            <x v="0"/>
          </reference>
          <reference field="0" count="1" selected="0">
            <x v="10"/>
          </reference>
          <reference field="3" count="1" selected="0">
            <x v="0"/>
          </reference>
          <reference field="5" count="1" selected="0">
            <x v="18"/>
          </reference>
        </references>
      </pivotArea>
    </chartFormat>
    <chartFormat chart="8" format="600" series="1">
      <pivotArea type="data" outline="0" fieldPosition="0">
        <references count="4">
          <reference field="4294967294" count="1" selected="0">
            <x v="0"/>
          </reference>
          <reference field="0" count="1" selected="0">
            <x v="10"/>
          </reference>
          <reference field="3" count="1" selected="0">
            <x v="0"/>
          </reference>
          <reference field="5" count="1" selected="0">
            <x v="19"/>
          </reference>
        </references>
      </pivotArea>
    </chartFormat>
    <chartFormat chart="8" format="601" series="1">
      <pivotArea type="data" outline="0" fieldPosition="0">
        <references count="4">
          <reference field="4294967294" count="1" selected="0">
            <x v="0"/>
          </reference>
          <reference field="0" count="1" selected="0">
            <x v="11"/>
          </reference>
          <reference field="3" count="1" selected="0">
            <x v="1"/>
          </reference>
          <reference field="5" count="1" selected="0">
            <x v="165"/>
          </reference>
        </references>
      </pivotArea>
    </chartFormat>
    <chartFormat chart="8" format="602" series="1">
      <pivotArea type="data" outline="0" fieldPosition="0">
        <references count="4">
          <reference field="4294967294" count="1" selected="0">
            <x v="0"/>
          </reference>
          <reference field="0" count="1" selected="0">
            <x v="11"/>
          </reference>
          <reference field="3" count="1" selected="0">
            <x v="1"/>
          </reference>
          <reference field="5" count="1" selected="0">
            <x v="166"/>
          </reference>
        </references>
      </pivotArea>
    </chartFormat>
    <chartFormat chart="8" format="603" series="1">
      <pivotArea type="data" outline="0" fieldPosition="0">
        <references count="4">
          <reference field="4294967294" count="1" selected="0">
            <x v="0"/>
          </reference>
          <reference field="0" count="1" selected="0">
            <x v="12"/>
          </reference>
          <reference field="3" count="1" selected="0">
            <x v="0"/>
          </reference>
          <reference field="5" count="1" selected="0">
            <x v="56"/>
          </reference>
        </references>
      </pivotArea>
    </chartFormat>
    <chartFormat chart="8" format="604" series="1">
      <pivotArea type="data" outline="0" fieldPosition="0">
        <references count="4">
          <reference field="4294967294" count="1" selected="0">
            <x v="0"/>
          </reference>
          <reference field="0" count="1" selected="0">
            <x v="12"/>
          </reference>
          <reference field="3" count="1" selected="0">
            <x v="0"/>
          </reference>
          <reference field="5" count="1" selected="0">
            <x v="57"/>
          </reference>
        </references>
      </pivotArea>
    </chartFormat>
    <chartFormat chart="8" format="605" series="1">
      <pivotArea type="data" outline="0" fieldPosition="0">
        <references count="4">
          <reference field="4294967294" count="1" selected="0">
            <x v="0"/>
          </reference>
          <reference field="0" count="1" selected="0">
            <x v="12"/>
          </reference>
          <reference field="3" count="1" selected="0">
            <x v="0"/>
          </reference>
          <reference field="5" count="1" selected="0">
            <x v="58"/>
          </reference>
        </references>
      </pivotArea>
    </chartFormat>
    <chartFormat chart="8" format="606" series="1">
      <pivotArea type="data" outline="0" fieldPosition="0">
        <references count="4">
          <reference field="4294967294" count="1" selected="0">
            <x v="0"/>
          </reference>
          <reference field="0" count="1" selected="0">
            <x v="12"/>
          </reference>
          <reference field="3" count="1" selected="0">
            <x v="1"/>
          </reference>
          <reference field="5" count="1" selected="0">
            <x v="158"/>
          </reference>
        </references>
      </pivotArea>
    </chartFormat>
    <chartFormat chart="8" format="607" series="1">
      <pivotArea type="data" outline="0" fieldPosition="0">
        <references count="4">
          <reference field="4294967294" count="1" selected="0">
            <x v="0"/>
          </reference>
          <reference field="0" count="1" selected="0">
            <x v="12"/>
          </reference>
          <reference field="3" count="1" selected="0">
            <x v="1"/>
          </reference>
          <reference field="5" count="1" selected="0">
            <x v="159"/>
          </reference>
        </references>
      </pivotArea>
    </chartFormat>
    <chartFormat chart="8" format="608" series="1">
      <pivotArea type="data" outline="0" fieldPosition="0">
        <references count="4">
          <reference field="4294967294" count="1" selected="0">
            <x v="0"/>
          </reference>
          <reference field="0" count="1" selected="0">
            <x v="12"/>
          </reference>
          <reference field="3" count="1" selected="0">
            <x v="1"/>
          </reference>
          <reference field="5" count="1" selected="0">
            <x v="160"/>
          </reference>
        </references>
      </pivotArea>
    </chartFormat>
    <chartFormat chart="8" format="609" series="1">
      <pivotArea type="data" outline="0" fieldPosition="0">
        <references count="4">
          <reference field="4294967294" count="1" selected="0">
            <x v="0"/>
          </reference>
          <reference field="0" count="1" selected="0">
            <x v="13"/>
          </reference>
          <reference field="3" count="1" selected="0">
            <x v="0"/>
          </reference>
          <reference field="5" count="1" selected="0">
            <x v="7"/>
          </reference>
        </references>
      </pivotArea>
    </chartFormat>
    <chartFormat chart="8" format="610" series="1">
      <pivotArea type="data" outline="0" fieldPosition="0">
        <references count="4">
          <reference field="4294967294" count="1" selected="0">
            <x v="0"/>
          </reference>
          <reference field="0" count="1" selected="0">
            <x v="13"/>
          </reference>
          <reference field="3" count="1" selected="0">
            <x v="0"/>
          </reference>
          <reference field="5" count="1" selected="0">
            <x v="8"/>
          </reference>
        </references>
      </pivotArea>
    </chartFormat>
    <chartFormat chart="8" format="611" series="1">
      <pivotArea type="data" outline="0" fieldPosition="0">
        <references count="4">
          <reference field="4294967294" count="1" selected="0">
            <x v="0"/>
          </reference>
          <reference field="0" count="1" selected="0">
            <x v="13"/>
          </reference>
          <reference field="3" count="1" selected="0">
            <x v="0"/>
          </reference>
          <reference field="5" count="1" selected="0">
            <x v="9"/>
          </reference>
        </references>
      </pivotArea>
    </chartFormat>
    <chartFormat chart="8" format="612" series="1">
      <pivotArea type="data" outline="0" fieldPosition="0">
        <references count="4">
          <reference field="4294967294" count="1" selected="0">
            <x v="0"/>
          </reference>
          <reference field="0" count="1" selected="0">
            <x v="13"/>
          </reference>
          <reference field="3" count="1" selected="0">
            <x v="0"/>
          </reference>
          <reference field="5" count="1" selected="0">
            <x v="10"/>
          </reference>
        </references>
      </pivotArea>
    </chartFormat>
    <chartFormat chart="8" format="613" series="1">
      <pivotArea type="data" outline="0" fieldPosition="0">
        <references count="4">
          <reference field="4294967294" count="1" selected="0">
            <x v="0"/>
          </reference>
          <reference field="0" count="1" selected="0">
            <x v="14"/>
          </reference>
          <reference field="3" count="1" selected="0">
            <x v="1"/>
          </reference>
          <reference field="5" count="1" selected="0">
            <x v="114"/>
          </reference>
        </references>
      </pivotArea>
    </chartFormat>
    <chartFormat chart="8" format="614" series="1">
      <pivotArea type="data" outline="0" fieldPosition="0">
        <references count="4">
          <reference field="4294967294" count="1" selected="0">
            <x v="0"/>
          </reference>
          <reference field="0" count="1" selected="0">
            <x v="14"/>
          </reference>
          <reference field="3" count="1" selected="0">
            <x v="1"/>
          </reference>
          <reference field="5" count="1" selected="0">
            <x v="115"/>
          </reference>
        </references>
      </pivotArea>
    </chartFormat>
    <chartFormat chart="8" format="615" series="1">
      <pivotArea type="data" outline="0" fieldPosition="0">
        <references count="4">
          <reference field="4294967294" count="1" selected="0">
            <x v="0"/>
          </reference>
          <reference field="0" count="1" selected="0">
            <x v="15"/>
          </reference>
          <reference field="3" count="1" selected="0">
            <x v="0"/>
          </reference>
          <reference field="5" count="1" selected="0">
            <x v="59"/>
          </reference>
        </references>
      </pivotArea>
    </chartFormat>
    <chartFormat chart="8" format="616" series="1">
      <pivotArea type="data" outline="0" fieldPosition="0">
        <references count="4">
          <reference field="4294967294" count="1" selected="0">
            <x v="0"/>
          </reference>
          <reference field="0" count="1" selected="0">
            <x v="15"/>
          </reference>
          <reference field="3" count="1" selected="0">
            <x v="0"/>
          </reference>
          <reference field="5" count="1" selected="0">
            <x v="60"/>
          </reference>
        </references>
      </pivotArea>
    </chartFormat>
    <chartFormat chart="8" format="617" series="1">
      <pivotArea type="data" outline="0" fieldPosition="0">
        <references count="4">
          <reference field="4294967294" count="1" selected="0">
            <x v="0"/>
          </reference>
          <reference field="0" count="1" selected="0">
            <x v="16"/>
          </reference>
          <reference field="3" count="1" selected="0">
            <x v="1"/>
          </reference>
          <reference field="5" count="1" selected="0">
            <x v="128"/>
          </reference>
        </references>
      </pivotArea>
    </chartFormat>
    <chartFormat chart="8" format="618" series="1">
      <pivotArea type="data" outline="0" fieldPosition="0">
        <references count="4">
          <reference field="4294967294" count="1" selected="0">
            <x v="0"/>
          </reference>
          <reference field="0" count="1" selected="0">
            <x v="16"/>
          </reference>
          <reference field="3" count="1" selected="0">
            <x v="1"/>
          </reference>
          <reference field="5" count="1" selected="0">
            <x v="129"/>
          </reference>
        </references>
      </pivotArea>
    </chartFormat>
    <chartFormat chart="8" format="619" series="1">
      <pivotArea type="data" outline="0" fieldPosition="0">
        <references count="4">
          <reference field="4294967294" count="1" selected="0">
            <x v="0"/>
          </reference>
          <reference field="0" count="1" selected="0">
            <x v="17"/>
          </reference>
          <reference field="3" count="1" selected="0">
            <x v="0"/>
          </reference>
          <reference field="5" count="1" selected="0">
            <x v="91"/>
          </reference>
        </references>
      </pivotArea>
    </chartFormat>
    <chartFormat chart="8" format="620" series="1">
      <pivotArea type="data" outline="0" fieldPosition="0">
        <references count="4">
          <reference field="4294967294" count="1" selected="0">
            <x v="0"/>
          </reference>
          <reference field="0" count="1" selected="0">
            <x v="17"/>
          </reference>
          <reference field="3" count="1" selected="0">
            <x v="0"/>
          </reference>
          <reference field="5" count="1" selected="0">
            <x v="92"/>
          </reference>
        </references>
      </pivotArea>
    </chartFormat>
    <chartFormat chart="8" format="621" series="1">
      <pivotArea type="data" outline="0" fieldPosition="0">
        <references count="4">
          <reference field="4294967294" count="1" selected="0">
            <x v="0"/>
          </reference>
          <reference field="0" count="1" selected="0">
            <x v="17"/>
          </reference>
          <reference field="3" count="1" selected="0">
            <x v="0"/>
          </reference>
          <reference field="5" count="1" selected="0">
            <x v="93"/>
          </reference>
        </references>
      </pivotArea>
    </chartFormat>
    <chartFormat chart="8" format="622" series="1">
      <pivotArea type="data" outline="0" fieldPosition="0">
        <references count="4">
          <reference field="4294967294" count="1" selected="0">
            <x v="0"/>
          </reference>
          <reference field="0" count="1" selected="0">
            <x v="17"/>
          </reference>
          <reference field="3" count="1" selected="0">
            <x v="0"/>
          </reference>
          <reference field="5" count="1" selected="0">
            <x v="94"/>
          </reference>
        </references>
      </pivotArea>
    </chartFormat>
    <chartFormat chart="8" format="623" series="1">
      <pivotArea type="data" outline="0" fieldPosition="0">
        <references count="4">
          <reference field="4294967294" count="1" selected="0">
            <x v="0"/>
          </reference>
          <reference field="0" count="1" selected="0">
            <x v="18"/>
          </reference>
          <reference field="3" count="1" selected="0">
            <x v="0"/>
          </reference>
          <reference field="5" count="1" selected="0">
            <x v="38"/>
          </reference>
        </references>
      </pivotArea>
    </chartFormat>
    <chartFormat chart="8" format="624" series="1">
      <pivotArea type="data" outline="0" fieldPosition="0">
        <references count="4">
          <reference field="4294967294" count="1" selected="0">
            <x v="0"/>
          </reference>
          <reference field="0" count="1" selected="0">
            <x v="18"/>
          </reference>
          <reference field="3" count="1" selected="0">
            <x v="0"/>
          </reference>
          <reference field="5" count="1" selected="0">
            <x v="39"/>
          </reference>
        </references>
      </pivotArea>
    </chartFormat>
    <chartFormat chart="8" format="625" series="1">
      <pivotArea type="data" outline="0" fieldPosition="0">
        <references count="4">
          <reference field="4294967294" count="1" selected="0">
            <x v="0"/>
          </reference>
          <reference field="0" count="1" selected="0">
            <x v="18"/>
          </reference>
          <reference field="3" count="1" selected="0">
            <x v="0"/>
          </reference>
          <reference field="5" count="1" selected="0">
            <x v="40"/>
          </reference>
        </references>
      </pivotArea>
    </chartFormat>
    <chartFormat chart="8" format="626" series="1">
      <pivotArea type="data" outline="0" fieldPosition="0">
        <references count="4">
          <reference field="4294967294" count="1" selected="0">
            <x v="0"/>
          </reference>
          <reference field="0" count="1" selected="0">
            <x v="18"/>
          </reference>
          <reference field="3" count="1" selected="0">
            <x v="0"/>
          </reference>
          <reference field="5" count="1" selected="0">
            <x v="41"/>
          </reference>
        </references>
      </pivotArea>
    </chartFormat>
    <chartFormat chart="8" format="627" series="1">
      <pivotArea type="data" outline="0" fieldPosition="0">
        <references count="4">
          <reference field="4294967294" count="1" selected="0">
            <x v="0"/>
          </reference>
          <reference field="0" count="1" selected="0">
            <x v="18"/>
          </reference>
          <reference field="3" count="1" selected="0">
            <x v="1"/>
          </reference>
          <reference field="5" count="1" selected="0">
            <x v="116"/>
          </reference>
        </references>
      </pivotArea>
    </chartFormat>
    <chartFormat chart="8" format="628" series="1">
      <pivotArea type="data" outline="0" fieldPosition="0">
        <references count="4">
          <reference field="4294967294" count="1" selected="0">
            <x v="0"/>
          </reference>
          <reference field="0" count="1" selected="0">
            <x v="18"/>
          </reference>
          <reference field="3" count="1" selected="0">
            <x v="1"/>
          </reference>
          <reference field="5" count="1" selected="0">
            <x v="117"/>
          </reference>
        </references>
      </pivotArea>
    </chartFormat>
    <chartFormat chart="8" format="629" series="1">
      <pivotArea type="data" outline="0" fieldPosition="0">
        <references count="4">
          <reference field="4294967294" count="1" selected="0">
            <x v="0"/>
          </reference>
          <reference field="0" count="1" selected="0">
            <x v="19"/>
          </reference>
          <reference field="3" count="1" selected="0">
            <x v="0"/>
          </reference>
          <reference field="5" count="1" selected="0">
            <x v="83"/>
          </reference>
        </references>
      </pivotArea>
    </chartFormat>
    <chartFormat chart="8" format="630" series="1">
      <pivotArea type="data" outline="0" fieldPosition="0">
        <references count="4">
          <reference field="4294967294" count="1" selected="0">
            <x v="0"/>
          </reference>
          <reference field="0" count="1" selected="0">
            <x v="19"/>
          </reference>
          <reference field="3" count="1" selected="0">
            <x v="0"/>
          </reference>
          <reference field="5" count="1" selected="0">
            <x v="84"/>
          </reference>
        </references>
      </pivotArea>
    </chartFormat>
    <chartFormat chart="8" format="631" series="1">
      <pivotArea type="data" outline="0" fieldPosition="0">
        <references count="4">
          <reference field="4294967294" count="1" selected="0">
            <x v="0"/>
          </reference>
          <reference field="0" count="1" selected="0">
            <x v="19"/>
          </reference>
          <reference field="3" count="1" selected="0">
            <x v="0"/>
          </reference>
          <reference field="5" count="1" selected="0">
            <x v="85"/>
          </reference>
        </references>
      </pivotArea>
    </chartFormat>
    <chartFormat chart="8" format="632" series="1">
      <pivotArea type="data" outline="0" fieldPosition="0">
        <references count="4">
          <reference field="4294967294" count="1" selected="0">
            <x v="0"/>
          </reference>
          <reference field="0" count="1" selected="0">
            <x v="19"/>
          </reference>
          <reference field="3" count="1" selected="0">
            <x v="0"/>
          </reference>
          <reference field="5" count="1" selected="0">
            <x v="86"/>
          </reference>
        </references>
      </pivotArea>
    </chartFormat>
    <chartFormat chart="8" format="633" series="1">
      <pivotArea type="data" outline="0" fieldPosition="0">
        <references count="4">
          <reference field="4294967294" count="1" selected="0">
            <x v="0"/>
          </reference>
          <reference field="0" count="1" selected="0">
            <x v="20"/>
          </reference>
          <reference field="3" count="1" selected="0">
            <x v="0"/>
          </reference>
          <reference field="5" count="1" selected="0">
            <x v="62"/>
          </reference>
        </references>
      </pivotArea>
    </chartFormat>
    <chartFormat chart="8" format="634" series="1">
      <pivotArea type="data" outline="0" fieldPosition="0">
        <references count="4">
          <reference field="4294967294" count="1" selected="0">
            <x v="0"/>
          </reference>
          <reference field="0" count="1" selected="0">
            <x v="20"/>
          </reference>
          <reference field="3" count="1" selected="0">
            <x v="0"/>
          </reference>
          <reference field="5" count="1" selected="0">
            <x v="63"/>
          </reference>
        </references>
      </pivotArea>
    </chartFormat>
    <chartFormat chart="8" format="635" series="1">
      <pivotArea type="data" outline="0" fieldPosition="0">
        <references count="4">
          <reference field="4294967294" count="1" selected="0">
            <x v="0"/>
          </reference>
          <reference field="0" count="1" selected="0">
            <x v="20"/>
          </reference>
          <reference field="3" count="1" selected="0">
            <x v="0"/>
          </reference>
          <reference field="5" count="1" selected="0">
            <x v="64"/>
          </reference>
        </references>
      </pivotArea>
    </chartFormat>
    <chartFormat chart="8" format="636" series="1">
      <pivotArea type="data" outline="0" fieldPosition="0">
        <references count="4">
          <reference field="4294967294" count="1" selected="0">
            <x v="0"/>
          </reference>
          <reference field="0" count="1" selected="0">
            <x v="20"/>
          </reference>
          <reference field="3" count="1" selected="0">
            <x v="0"/>
          </reference>
          <reference field="5" count="1" selected="0">
            <x v="65"/>
          </reference>
        </references>
      </pivotArea>
    </chartFormat>
    <chartFormat chart="8" format="637" series="1">
      <pivotArea type="data" outline="0" fieldPosition="0">
        <references count="4">
          <reference field="4294967294" count="1" selected="0">
            <x v="0"/>
          </reference>
          <reference field="0" count="1" selected="0">
            <x v="20"/>
          </reference>
          <reference field="3" count="1" selected="0">
            <x v="0"/>
          </reference>
          <reference field="5" count="1" selected="0">
            <x v="66"/>
          </reference>
        </references>
      </pivotArea>
    </chartFormat>
    <chartFormat chart="8" format="638" series="1">
      <pivotArea type="data" outline="0" fieldPosition="0">
        <references count="4">
          <reference field="4294967294" count="1" selected="0">
            <x v="0"/>
          </reference>
          <reference field="0" count="1" selected="0">
            <x v="20"/>
          </reference>
          <reference field="3" count="1" selected="0">
            <x v="0"/>
          </reference>
          <reference field="5" count="1" selected="0">
            <x v="67"/>
          </reference>
        </references>
      </pivotArea>
    </chartFormat>
    <chartFormat chart="8" format="639" series="1">
      <pivotArea type="data" outline="0" fieldPosition="0">
        <references count="4">
          <reference field="4294967294" count="1" selected="0">
            <x v="0"/>
          </reference>
          <reference field="0" count="1" selected="0">
            <x v="20"/>
          </reference>
          <reference field="3" count="1" selected="0">
            <x v="0"/>
          </reference>
          <reference field="5" count="1" selected="0">
            <x v="68"/>
          </reference>
        </references>
      </pivotArea>
    </chartFormat>
    <chartFormat chart="8" format="640" series="1">
      <pivotArea type="data" outline="0" fieldPosition="0">
        <references count="4">
          <reference field="4294967294" count="1" selected="0">
            <x v="0"/>
          </reference>
          <reference field="0" count="1" selected="0">
            <x v="20"/>
          </reference>
          <reference field="3" count="1" selected="0">
            <x v="0"/>
          </reference>
          <reference field="5" count="1" selected="0">
            <x v="69"/>
          </reference>
        </references>
      </pivotArea>
    </chartFormat>
    <chartFormat chart="8" format="641" series="1">
      <pivotArea type="data" outline="0" fieldPosition="0">
        <references count="4">
          <reference field="4294967294" count="1" selected="0">
            <x v="0"/>
          </reference>
          <reference field="0" count="1" selected="0">
            <x v="20"/>
          </reference>
          <reference field="3" count="1" selected="0">
            <x v="0"/>
          </reference>
          <reference field="5" count="1" selected="0">
            <x v="70"/>
          </reference>
        </references>
      </pivotArea>
    </chartFormat>
    <chartFormat chart="8" format="642" series="1">
      <pivotArea type="data" outline="0" fieldPosition="0">
        <references count="4">
          <reference field="4294967294" count="1" selected="0">
            <x v="0"/>
          </reference>
          <reference field="0" count="1" selected="0">
            <x v="20"/>
          </reference>
          <reference field="3" count="1" selected="0">
            <x v="0"/>
          </reference>
          <reference field="5" count="1" selected="0">
            <x v="71"/>
          </reference>
        </references>
      </pivotArea>
    </chartFormat>
    <chartFormat chart="8" format="643" series="1">
      <pivotArea type="data" outline="0" fieldPosition="0">
        <references count="4">
          <reference field="4294967294" count="1" selected="0">
            <x v="0"/>
          </reference>
          <reference field="0" count="1" selected="0">
            <x v="21"/>
          </reference>
          <reference field="3" count="1" selected="0">
            <x v="0"/>
          </reference>
          <reference field="5" count="1" selected="0">
            <x v="79"/>
          </reference>
        </references>
      </pivotArea>
    </chartFormat>
    <chartFormat chart="8" format="644" series="1">
      <pivotArea type="data" outline="0" fieldPosition="0">
        <references count="4">
          <reference field="4294967294" count="1" selected="0">
            <x v="0"/>
          </reference>
          <reference field="0" count="1" selected="0">
            <x v="21"/>
          </reference>
          <reference field="3" count="1" selected="0">
            <x v="0"/>
          </reference>
          <reference field="5" count="1" selected="0">
            <x v="80"/>
          </reference>
        </references>
      </pivotArea>
    </chartFormat>
    <chartFormat chart="8" format="645" series="1">
      <pivotArea type="data" outline="0" fieldPosition="0">
        <references count="4">
          <reference field="4294967294" count="1" selected="0">
            <x v="0"/>
          </reference>
          <reference field="0" count="1" selected="0">
            <x v="22"/>
          </reference>
          <reference field="3" count="1" selected="0">
            <x v="0"/>
          </reference>
          <reference field="5" count="1" selected="0">
            <x v="20"/>
          </reference>
        </references>
      </pivotArea>
    </chartFormat>
    <chartFormat chart="8" format="646" series="1">
      <pivotArea type="data" outline="0" fieldPosition="0">
        <references count="4">
          <reference field="4294967294" count="1" selected="0">
            <x v="0"/>
          </reference>
          <reference field="0" count="1" selected="0">
            <x v="22"/>
          </reference>
          <reference field="3" count="1" selected="0">
            <x v="0"/>
          </reference>
          <reference field="5" count="1" selected="0">
            <x v="21"/>
          </reference>
        </references>
      </pivotArea>
    </chartFormat>
    <chartFormat chart="8" format="647" series="1">
      <pivotArea type="data" outline="0" fieldPosition="0">
        <references count="4">
          <reference field="4294967294" count="1" selected="0">
            <x v="0"/>
          </reference>
          <reference field="0" count="1" selected="0">
            <x v="22"/>
          </reference>
          <reference field="3" count="1" selected="0">
            <x v="0"/>
          </reference>
          <reference field="5" count="1" selected="0">
            <x v="22"/>
          </reference>
        </references>
      </pivotArea>
    </chartFormat>
    <chartFormat chart="8" format="648" series="1">
      <pivotArea type="data" outline="0" fieldPosition="0">
        <references count="4">
          <reference field="4294967294" count="1" selected="0">
            <x v="0"/>
          </reference>
          <reference field="0" count="1" selected="0">
            <x v="22"/>
          </reference>
          <reference field="3" count="1" selected="0">
            <x v="0"/>
          </reference>
          <reference field="5" count="1" selected="0">
            <x v="23"/>
          </reference>
        </references>
      </pivotArea>
    </chartFormat>
    <chartFormat chart="8" format="649" series="1">
      <pivotArea type="data" outline="0" fieldPosition="0">
        <references count="4">
          <reference field="4294967294" count="1" selected="0">
            <x v="0"/>
          </reference>
          <reference field="0" count="1" selected="0">
            <x v="22"/>
          </reference>
          <reference field="3" count="1" selected="0">
            <x v="0"/>
          </reference>
          <reference field="5" count="1" selected="0">
            <x v="24"/>
          </reference>
        </references>
      </pivotArea>
    </chartFormat>
    <chartFormat chart="8" format="650" series="1">
      <pivotArea type="data" outline="0" fieldPosition="0">
        <references count="4">
          <reference field="4294967294" count="1" selected="0">
            <x v="0"/>
          </reference>
          <reference field="0" count="1" selected="0">
            <x v="22"/>
          </reference>
          <reference field="3" count="1" selected="0">
            <x v="0"/>
          </reference>
          <reference field="5" count="1" selected="0">
            <x v="25"/>
          </reference>
        </references>
      </pivotArea>
    </chartFormat>
    <chartFormat chart="8" format="651" series="1">
      <pivotArea type="data" outline="0" fieldPosition="0">
        <references count="4">
          <reference field="4294967294" count="1" selected="0">
            <x v="0"/>
          </reference>
          <reference field="0" count="1" selected="0">
            <x v="22"/>
          </reference>
          <reference field="3" count="1" selected="0">
            <x v="0"/>
          </reference>
          <reference field="5" count="1" selected="0">
            <x v="26"/>
          </reference>
        </references>
      </pivotArea>
    </chartFormat>
    <chartFormat chart="8" format="652" series="1">
      <pivotArea type="data" outline="0" fieldPosition="0">
        <references count="4">
          <reference field="4294967294" count="1" selected="0">
            <x v="0"/>
          </reference>
          <reference field="0" count="1" selected="0">
            <x v="23"/>
          </reference>
          <reference field="3" count="1" selected="0">
            <x v="1"/>
          </reference>
          <reference field="5" count="1" selected="0">
            <x v="173"/>
          </reference>
        </references>
      </pivotArea>
    </chartFormat>
    <chartFormat chart="8" format="653" series="1">
      <pivotArea type="data" outline="0" fieldPosition="0">
        <references count="4">
          <reference field="4294967294" count="1" selected="0">
            <x v="0"/>
          </reference>
          <reference field="0" count="1" selected="0">
            <x v="23"/>
          </reference>
          <reference field="3" count="1" selected="0">
            <x v="1"/>
          </reference>
          <reference field="5" count="1" selected="0">
            <x v="174"/>
          </reference>
        </references>
      </pivotArea>
    </chartFormat>
    <chartFormat chart="8" format="654" series="1">
      <pivotArea type="data" outline="0" fieldPosition="0">
        <references count="4">
          <reference field="4294967294" count="1" selected="0">
            <x v="0"/>
          </reference>
          <reference field="0" count="1" selected="0">
            <x v="23"/>
          </reference>
          <reference field="3" count="1" selected="0">
            <x v="1"/>
          </reference>
          <reference field="5" count="1" selected="0">
            <x v="175"/>
          </reference>
        </references>
      </pivotArea>
    </chartFormat>
    <chartFormat chart="8" format="655" series="1">
      <pivotArea type="data" outline="0" fieldPosition="0">
        <references count="4">
          <reference field="4294967294" count="1" selected="0">
            <x v="0"/>
          </reference>
          <reference field="0" count="1" selected="0">
            <x v="24"/>
          </reference>
          <reference field="3" count="1" selected="0">
            <x v="0"/>
          </reference>
          <reference field="5" count="1" selected="0">
            <x v="73"/>
          </reference>
        </references>
      </pivotArea>
    </chartFormat>
    <chartFormat chart="8" format="656" series="1">
      <pivotArea type="data" outline="0" fieldPosition="0">
        <references count="4">
          <reference field="4294967294" count="1" selected="0">
            <x v="0"/>
          </reference>
          <reference field="0" count="1" selected="0">
            <x v="24"/>
          </reference>
          <reference field="3" count="1" selected="0">
            <x v="1"/>
          </reference>
          <reference field="5" count="1" selected="0">
            <x v="179"/>
          </reference>
        </references>
      </pivotArea>
    </chartFormat>
    <chartFormat chart="8" format="657" series="1">
      <pivotArea type="data" outline="0" fieldPosition="0">
        <references count="4">
          <reference field="4294967294" count="1" selected="0">
            <x v="0"/>
          </reference>
          <reference field="0" count="1" selected="0">
            <x v="25"/>
          </reference>
          <reference field="3" count="1" selected="0">
            <x v="0"/>
          </reference>
          <reference field="5" count="1" selected="0">
            <x v="82"/>
          </reference>
        </references>
      </pivotArea>
    </chartFormat>
    <chartFormat chart="8" format="658" series="1">
      <pivotArea type="data" outline="0" fieldPosition="0">
        <references count="4">
          <reference field="4294967294" count="1" selected="0">
            <x v="0"/>
          </reference>
          <reference field="0" count="1" selected="0">
            <x v="25"/>
          </reference>
          <reference field="3" count="1" selected="0">
            <x v="1"/>
          </reference>
          <reference field="5" count="1" selected="0">
            <x v="181"/>
          </reference>
        </references>
      </pivotArea>
    </chartFormat>
    <chartFormat chart="8" format="659" series="1">
      <pivotArea type="data" outline="0" fieldPosition="0">
        <references count="4">
          <reference field="4294967294" count="1" selected="0">
            <x v="0"/>
          </reference>
          <reference field="0" count="1" selected="0">
            <x v="25"/>
          </reference>
          <reference field="3" count="1" selected="0">
            <x v="1"/>
          </reference>
          <reference field="5" count="1" selected="0">
            <x v="182"/>
          </reference>
        </references>
      </pivotArea>
    </chartFormat>
    <chartFormat chart="8" format="660" series="1">
      <pivotArea type="data" outline="0" fieldPosition="0">
        <references count="4">
          <reference field="4294967294" count="1" selected="0">
            <x v="0"/>
          </reference>
          <reference field="0" count="1" selected="0">
            <x v="25"/>
          </reference>
          <reference field="3" count="1" selected="0">
            <x v="1"/>
          </reference>
          <reference field="5" count="1" selected="0">
            <x v="183"/>
          </reference>
        </references>
      </pivotArea>
    </chartFormat>
    <chartFormat chart="8" format="661" series="1">
      <pivotArea type="data" outline="0" fieldPosition="0">
        <references count="4">
          <reference field="4294967294" count="1" selected="0">
            <x v="0"/>
          </reference>
          <reference field="0" count="1" selected="0">
            <x v="25"/>
          </reference>
          <reference field="3" count="1" selected="0">
            <x v="1"/>
          </reference>
          <reference field="5" count="1" selected="0">
            <x v="184"/>
          </reference>
        </references>
      </pivotArea>
    </chartFormat>
    <chartFormat chart="8" format="662" series="1">
      <pivotArea type="data" outline="0" fieldPosition="0">
        <references count="4">
          <reference field="4294967294" count="1" selected="0">
            <x v="0"/>
          </reference>
          <reference field="0" count="1" selected="0">
            <x v="25"/>
          </reference>
          <reference field="3" count="1" selected="0">
            <x v="1"/>
          </reference>
          <reference field="5" count="1" selected="0">
            <x v="185"/>
          </reference>
        </references>
      </pivotArea>
    </chartFormat>
    <chartFormat chart="8" format="663" series="1">
      <pivotArea type="data" outline="0" fieldPosition="0">
        <references count="4">
          <reference field="4294967294" count="1" selected="0">
            <x v="0"/>
          </reference>
          <reference field="0" count="1" selected="0">
            <x v="25"/>
          </reference>
          <reference field="3" count="1" selected="0">
            <x v="1"/>
          </reference>
          <reference field="5" count="1" selected="0">
            <x v="186"/>
          </reference>
        </references>
      </pivotArea>
    </chartFormat>
    <chartFormat chart="8" format="664" series="1">
      <pivotArea type="data" outline="0" fieldPosition="0">
        <references count="4">
          <reference field="4294967294" count="1" selected="0">
            <x v="0"/>
          </reference>
          <reference field="0" count="1" selected="0">
            <x v="26"/>
          </reference>
          <reference field="3" count="1" selected="0">
            <x v="0"/>
          </reference>
          <reference field="5" count="1" selected="0">
            <x v="46"/>
          </reference>
        </references>
      </pivotArea>
    </chartFormat>
    <chartFormat chart="8" format="665" series="1">
      <pivotArea type="data" outline="0" fieldPosition="0">
        <references count="4">
          <reference field="4294967294" count="1" selected="0">
            <x v="0"/>
          </reference>
          <reference field="0" count="1" selected="0">
            <x v="26"/>
          </reference>
          <reference field="3" count="1" selected="0">
            <x v="0"/>
          </reference>
          <reference field="5" count="1" selected="0">
            <x v="47"/>
          </reference>
        </references>
      </pivotArea>
    </chartFormat>
    <chartFormat chart="8" format="666" series="1">
      <pivotArea type="data" outline="0" fieldPosition="0">
        <references count="4">
          <reference field="4294967294" count="1" selected="0">
            <x v="0"/>
          </reference>
          <reference field="0" count="1" selected="0">
            <x v="26"/>
          </reference>
          <reference field="3" count="1" selected="0">
            <x v="0"/>
          </reference>
          <reference field="5" count="1" selected="0">
            <x v="48"/>
          </reference>
        </references>
      </pivotArea>
    </chartFormat>
    <chartFormat chart="8" format="667" series="1">
      <pivotArea type="data" outline="0" fieldPosition="0">
        <references count="4">
          <reference field="4294967294" count="1" selected="0">
            <x v="0"/>
          </reference>
          <reference field="0" count="1" selected="0">
            <x v="26"/>
          </reference>
          <reference field="3" count="1" selected="0">
            <x v="0"/>
          </reference>
          <reference field="5" count="1" selected="0">
            <x v="49"/>
          </reference>
        </references>
      </pivotArea>
    </chartFormat>
    <chartFormat chart="8" format="668" series="1">
      <pivotArea type="data" outline="0" fieldPosition="0">
        <references count="4">
          <reference field="4294967294" count="1" selected="0">
            <x v="0"/>
          </reference>
          <reference field="0" count="1" selected="0">
            <x v="26"/>
          </reference>
          <reference field="3" count="1" selected="0">
            <x v="0"/>
          </reference>
          <reference field="5" count="1" selected="0">
            <x v="50"/>
          </reference>
        </references>
      </pivotArea>
    </chartFormat>
    <chartFormat chart="8" format="669" series="1">
      <pivotArea type="data" outline="0" fieldPosition="0">
        <references count="4">
          <reference field="4294967294" count="1" selected="0">
            <x v="0"/>
          </reference>
          <reference field="0" count="1" selected="0">
            <x v="27"/>
          </reference>
          <reference field="3" count="1" selected="0">
            <x v="0"/>
          </reference>
          <reference field="5" count="1" selected="0">
            <x v="42"/>
          </reference>
        </references>
      </pivotArea>
    </chartFormat>
    <chartFormat chart="8" format="670" series="1">
      <pivotArea type="data" outline="0" fieldPosition="0">
        <references count="4">
          <reference field="4294967294" count="1" selected="0">
            <x v="0"/>
          </reference>
          <reference field="0" count="1" selected="0">
            <x v="27"/>
          </reference>
          <reference field="3" count="1" selected="0">
            <x v="0"/>
          </reference>
          <reference field="5" count="1" selected="0">
            <x v="43"/>
          </reference>
        </references>
      </pivotArea>
    </chartFormat>
    <chartFormat chart="8" format="671" series="1">
      <pivotArea type="data" outline="0" fieldPosition="0">
        <references count="4">
          <reference field="4294967294" count="1" selected="0">
            <x v="0"/>
          </reference>
          <reference field="0" count="1" selected="0">
            <x v="27"/>
          </reference>
          <reference field="3" count="1" selected="0">
            <x v="0"/>
          </reference>
          <reference field="5" count="1" selected="0">
            <x v="44"/>
          </reference>
        </references>
      </pivotArea>
    </chartFormat>
    <chartFormat chart="8" format="672" series="1">
      <pivotArea type="data" outline="0" fieldPosition="0">
        <references count="4">
          <reference field="4294967294" count="1" selected="0">
            <x v="0"/>
          </reference>
          <reference field="0" count="1" selected="0">
            <x v="27"/>
          </reference>
          <reference field="3" count="1" selected="0">
            <x v="0"/>
          </reference>
          <reference field="5" count="1" selected="0">
            <x v="45"/>
          </reference>
        </references>
      </pivotArea>
    </chartFormat>
    <chartFormat chart="8" format="673" series="1">
      <pivotArea type="data" outline="0" fieldPosition="0">
        <references count="4">
          <reference field="4294967294" count="1" selected="0">
            <x v="0"/>
          </reference>
          <reference field="0" count="1" selected="0">
            <x v="27"/>
          </reference>
          <reference field="3" count="1" selected="0">
            <x v="1"/>
          </reference>
          <reference field="5" count="1" selected="0">
            <x v="120"/>
          </reference>
        </references>
      </pivotArea>
    </chartFormat>
    <chartFormat chart="8" format="674" series="1">
      <pivotArea type="data" outline="0" fieldPosition="0">
        <references count="4">
          <reference field="4294967294" count="1" selected="0">
            <x v="0"/>
          </reference>
          <reference field="0" count="1" selected="0">
            <x v="27"/>
          </reference>
          <reference field="3" count="1" selected="0">
            <x v="1"/>
          </reference>
          <reference field="5" count="1" selected="0">
            <x v="121"/>
          </reference>
        </references>
      </pivotArea>
    </chartFormat>
    <chartFormat chart="8" format="675" series="1">
      <pivotArea type="data" outline="0" fieldPosition="0">
        <references count="4">
          <reference field="4294967294" count="1" selected="0">
            <x v="0"/>
          </reference>
          <reference field="0" count="1" selected="0">
            <x v="27"/>
          </reference>
          <reference field="3" count="1" selected="0">
            <x v="1"/>
          </reference>
          <reference field="5" count="1" selected="0">
            <x v="122"/>
          </reference>
        </references>
      </pivotArea>
    </chartFormat>
    <chartFormat chart="8" format="676" series="1">
      <pivotArea type="data" outline="0" fieldPosition="0">
        <references count="4">
          <reference field="4294967294" count="1" selected="0">
            <x v="0"/>
          </reference>
          <reference field="0" count="1" selected="0">
            <x v="27"/>
          </reference>
          <reference field="3" count="1" selected="0">
            <x v="1"/>
          </reference>
          <reference field="5" count="1" selected="0">
            <x v="123"/>
          </reference>
        </references>
      </pivotArea>
    </chartFormat>
    <chartFormat chart="8" format="677" series="1">
      <pivotArea type="data" outline="0" fieldPosition="0">
        <references count="4">
          <reference field="4294967294" count="1" selected="0">
            <x v="0"/>
          </reference>
          <reference field="0" count="1" selected="0">
            <x v="27"/>
          </reference>
          <reference field="3" count="1" selected="0">
            <x v="1"/>
          </reference>
          <reference field="5" count="1" selected="0">
            <x v="124"/>
          </reference>
        </references>
      </pivotArea>
    </chartFormat>
    <chartFormat chart="8" format="678" series="1">
      <pivotArea type="data" outline="0" fieldPosition="0">
        <references count="4">
          <reference field="4294967294" count="1" selected="0">
            <x v="0"/>
          </reference>
          <reference field="0" count="1" selected="0">
            <x v="27"/>
          </reference>
          <reference field="3" count="1" selected="0">
            <x v="1"/>
          </reference>
          <reference field="5" count="1" selected="0">
            <x v="125"/>
          </reference>
        </references>
      </pivotArea>
    </chartFormat>
    <chartFormat chart="8" format="679" series="1">
      <pivotArea type="data" outline="0" fieldPosition="0">
        <references count="4">
          <reference field="4294967294" count="1" selected="0">
            <x v="0"/>
          </reference>
          <reference field="0" count="1" selected="0">
            <x v="28"/>
          </reference>
          <reference field="3" count="1" selected="0">
            <x v="1"/>
          </reference>
          <reference field="5" count="1" selected="0">
            <x v="99"/>
          </reference>
        </references>
      </pivotArea>
    </chartFormat>
    <chartFormat chart="8" format="680" series="1">
      <pivotArea type="data" outline="0" fieldPosition="0">
        <references count="4">
          <reference field="4294967294" count="1" selected="0">
            <x v="0"/>
          </reference>
          <reference field="0" count="1" selected="0">
            <x v="28"/>
          </reference>
          <reference field="3" count="1" selected="0">
            <x v="1"/>
          </reference>
          <reference field="5" count="1" selected="0">
            <x v="100"/>
          </reference>
        </references>
      </pivotArea>
    </chartFormat>
    <chartFormat chart="8" format="681" series="1">
      <pivotArea type="data" outline="0" fieldPosition="0">
        <references count="4">
          <reference field="4294967294" count="1" selected="0">
            <x v="0"/>
          </reference>
          <reference field="0" count="1" selected="0">
            <x v="28"/>
          </reference>
          <reference field="3" count="1" selected="0">
            <x v="1"/>
          </reference>
          <reference field="5" count="1" selected="0">
            <x v="101"/>
          </reference>
        </references>
      </pivotArea>
    </chartFormat>
    <chartFormat chart="8" format="682" series="1">
      <pivotArea type="data" outline="0" fieldPosition="0">
        <references count="4">
          <reference field="4294967294" count="1" selected="0">
            <x v="0"/>
          </reference>
          <reference field="0" count="1" selected="0">
            <x v="28"/>
          </reference>
          <reference field="3" count="1" selected="0">
            <x v="1"/>
          </reference>
          <reference field="5" count="1" selected="0">
            <x v="102"/>
          </reference>
        </references>
      </pivotArea>
    </chartFormat>
    <chartFormat chart="8" format="683" series="1">
      <pivotArea type="data" outline="0" fieldPosition="0">
        <references count="4">
          <reference field="4294967294" count="1" selected="0">
            <x v="0"/>
          </reference>
          <reference field="0" count="1" selected="0">
            <x v="28"/>
          </reference>
          <reference field="3" count="1" selected="0">
            <x v="1"/>
          </reference>
          <reference field="5" count="1" selected="0">
            <x v="103"/>
          </reference>
        </references>
      </pivotArea>
    </chartFormat>
    <chartFormat chart="8" format="684" series="1">
      <pivotArea type="data" outline="0" fieldPosition="0">
        <references count="4">
          <reference field="4294967294" count="1" selected="0">
            <x v="0"/>
          </reference>
          <reference field="0" count="1" selected="0">
            <x v="28"/>
          </reference>
          <reference field="3" count="1" selected="0">
            <x v="1"/>
          </reference>
          <reference field="5" count="1" selected="0">
            <x v="104"/>
          </reference>
        </references>
      </pivotArea>
    </chartFormat>
    <chartFormat chart="8" format="685" series="1">
      <pivotArea type="data" outline="0" fieldPosition="0">
        <references count="4">
          <reference field="4294967294" count="1" selected="0">
            <x v="0"/>
          </reference>
          <reference field="0" count="1" selected="0">
            <x v="29"/>
          </reference>
          <reference field="3" count="1" selected="0">
            <x v="0"/>
          </reference>
          <reference field="5" count="1" selected="0">
            <x v="87"/>
          </reference>
        </references>
      </pivotArea>
    </chartFormat>
    <chartFormat chart="8" format="686" series="1">
      <pivotArea type="data" outline="0" fieldPosition="0">
        <references count="4">
          <reference field="4294967294" count="1" selected="0">
            <x v="0"/>
          </reference>
          <reference field="0" count="1" selected="0">
            <x v="29"/>
          </reference>
          <reference field="3" count="1" selected="0">
            <x v="0"/>
          </reference>
          <reference field="5" count="1" selected="0">
            <x v="88"/>
          </reference>
        </references>
      </pivotArea>
    </chartFormat>
    <chartFormat chart="8" format="687" series="1">
      <pivotArea type="data" outline="0" fieldPosition="0">
        <references count="4">
          <reference field="4294967294" count="1" selected="0">
            <x v="0"/>
          </reference>
          <reference field="0" count="1" selected="0">
            <x v="29"/>
          </reference>
          <reference field="3" count="1" selected="0">
            <x v="0"/>
          </reference>
          <reference field="5" count="1" selected="0">
            <x v="89"/>
          </reference>
        </references>
      </pivotArea>
    </chartFormat>
    <chartFormat chart="8" format="688" series="1">
      <pivotArea type="data" outline="0" fieldPosition="0">
        <references count="4">
          <reference field="4294967294" count="1" selected="0">
            <x v="0"/>
          </reference>
          <reference field="0" count="1" selected="0">
            <x v="29"/>
          </reference>
          <reference field="3" count="1" selected="0">
            <x v="0"/>
          </reference>
          <reference field="5" count="1" selected="0">
            <x v="90"/>
          </reference>
        </references>
      </pivotArea>
    </chartFormat>
    <chartFormat chart="8" format="689" series="1">
      <pivotArea type="data" outline="0" fieldPosition="0">
        <references count="4">
          <reference field="4294967294" count="1" selected="0">
            <x v="0"/>
          </reference>
          <reference field="0" count="1" selected="0">
            <x v="30"/>
          </reference>
          <reference field="3" count="1" selected="0">
            <x v="0"/>
          </reference>
          <reference field="5" count="1" selected="0">
            <x v="51"/>
          </reference>
        </references>
      </pivotArea>
    </chartFormat>
    <chartFormat chart="8" format="690" series="1">
      <pivotArea type="data" outline="0" fieldPosition="0">
        <references count="4">
          <reference field="4294967294" count="1" selected="0">
            <x v="0"/>
          </reference>
          <reference field="0" count="1" selected="0">
            <x v="30"/>
          </reference>
          <reference field="3" count="1" selected="0">
            <x v="0"/>
          </reference>
          <reference field="5" count="1" selected="0">
            <x v="52"/>
          </reference>
        </references>
      </pivotArea>
    </chartFormat>
    <chartFormat chart="8" format="691" series="1">
      <pivotArea type="data" outline="0" fieldPosition="0">
        <references count="4">
          <reference field="4294967294" count="1" selected="0">
            <x v="0"/>
          </reference>
          <reference field="0" count="1" selected="0">
            <x v="31"/>
          </reference>
          <reference field="3" count="1" selected="0">
            <x v="1"/>
          </reference>
          <reference field="5" count="1" selected="0">
            <x v="161"/>
          </reference>
        </references>
      </pivotArea>
    </chartFormat>
    <chartFormat chart="8" format="692" series="1">
      <pivotArea type="data" outline="0" fieldPosition="0">
        <references count="4">
          <reference field="4294967294" count="1" selected="0">
            <x v="0"/>
          </reference>
          <reference field="0" count="1" selected="0">
            <x v="31"/>
          </reference>
          <reference field="3" count="1" selected="0">
            <x v="1"/>
          </reference>
          <reference field="5" count="1" selected="0">
            <x v="162"/>
          </reference>
        </references>
      </pivotArea>
    </chartFormat>
    <chartFormat chart="8" format="693" series="1">
      <pivotArea type="data" outline="0" fieldPosition="0">
        <references count="4">
          <reference field="4294967294" count="1" selected="0">
            <x v="0"/>
          </reference>
          <reference field="0" count="1" selected="0">
            <x v="31"/>
          </reference>
          <reference field="3" count="1" selected="0">
            <x v="1"/>
          </reference>
          <reference field="5" count="1" selected="0">
            <x v="163"/>
          </reference>
        </references>
      </pivotArea>
    </chartFormat>
    <chartFormat chart="8" format="694" series="1">
      <pivotArea type="data" outline="0" fieldPosition="0">
        <references count="4">
          <reference field="4294967294" count="1" selected="0">
            <x v="0"/>
          </reference>
          <reference field="0" count="1" selected="0">
            <x v="31"/>
          </reference>
          <reference field="3" count="1" selected="0">
            <x v="1"/>
          </reference>
          <reference field="5" count="1" selected="0">
            <x v="164"/>
          </reference>
        </references>
      </pivotArea>
    </chartFormat>
    <chartFormat chart="8" format="695" series="1">
      <pivotArea type="data" outline="0" fieldPosition="0">
        <references count="4">
          <reference field="4294967294" count="1" selected="0">
            <x v="0"/>
          </reference>
          <reference field="0" count="1" selected="0">
            <x v="32"/>
          </reference>
          <reference field="3" count="1" selected="0">
            <x v="1"/>
          </reference>
          <reference field="5" count="1" selected="0">
            <x v="169"/>
          </reference>
        </references>
      </pivotArea>
    </chartFormat>
    <chartFormat chart="8" format="696" series="1">
      <pivotArea type="data" outline="0" fieldPosition="0">
        <references count="4">
          <reference field="4294967294" count="1" selected="0">
            <x v="0"/>
          </reference>
          <reference field="0" count="1" selected="0">
            <x v="32"/>
          </reference>
          <reference field="3" count="1" selected="0">
            <x v="1"/>
          </reference>
          <reference field="5" count="1" selected="0">
            <x v="170"/>
          </reference>
        </references>
      </pivotArea>
    </chartFormat>
    <chartFormat chart="8" format="697" series="1">
      <pivotArea type="data" outline="0" fieldPosition="0">
        <references count="4">
          <reference field="4294967294" count="1" selected="0">
            <x v="0"/>
          </reference>
          <reference field="0" count="1" selected="0">
            <x v="32"/>
          </reference>
          <reference field="3" count="1" selected="0">
            <x v="1"/>
          </reference>
          <reference field="5" count="1" selected="0">
            <x v="171"/>
          </reference>
        </references>
      </pivotArea>
    </chartFormat>
    <chartFormat chart="8" format="698" series="1">
      <pivotArea type="data" outline="0" fieldPosition="0">
        <references count="4">
          <reference field="4294967294" count="1" selected="0">
            <x v="0"/>
          </reference>
          <reference field="0" count="1" selected="0">
            <x v="32"/>
          </reference>
          <reference field="3" count="1" selected="0">
            <x v="1"/>
          </reference>
          <reference field="5" count="1" selected="0">
            <x v="172"/>
          </reference>
        </references>
      </pivotArea>
    </chartFormat>
    <chartFormat chart="8" format="699" series="1">
      <pivotArea type="data" outline="0" fieldPosition="0">
        <references count="4">
          <reference field="4294967294" count="1" selected="0">
            <x v="0"/>
          </reference>
          <reference field="0" count="1" selected="0">
            <x v="33"/>
          </reference>
          <reference field="3" count="1" selected="0">
            <x v="1"/>
          </reference>
          <reference field="5" count="1" selected="0">
            <x v="106"/>
          </reference>
        </references>
      </pivotArea>
    </chartFormat>
    <chartFormat chart="8" format="700" series="1">
      <pivotArea type="data" outline="0" fieldPosition="0">
        <references count="4">
          <reference field="4294967294" count="1" selected="0">
            <x v="0"/>
          </reference>
          <reference field="0" count="1" selected="0">
            <x v="33"/>
          </reference>
          <reference field="3" count="1" selected="0">
            <x v="1"/>
          </reference>
          <reference field="5" count="1" selected="0">
            <x v="107"/>
          </reference>
        </references>
      </pivotArea>
    </chartFormat>
    <chartFormat chart="8" format="701" series="1">
      <pivotArea type="data" outline="0" fieldPosition="0">
        <references count="4">
          <reference field="4294967294" count="1" selected="0">
            <x v="0"/>
          </reference>
          <reference field="0" count="1" selected="0">
            <x v="34"/>
          </reference>
          <reference field="3" count="1" selected="0">
            <x v="1"/>
          </reference>
          <reference field="5" count="1" selected="0">
            <x v="138"/>
          </reference>
        </references>
      </pivotArea>
    </chartFormat>
    <chartFormat chart="8" format="702" series="1">
      <pivotArea type="data" outline="0" fieldPosition="0">
        <references count="4">
          <reference field="4294967294" count="1" selected="0">
            <x v="0"/>
          </reference>
          <reference field="0" count="1" selected="0">
            <x v="34"/>
          </reference>
          <reference field="3" count="1" selected="0">
            <x v="1"/>
          </reference>
          <reference field="5" count="1" selected="0">
            <x v="139"/>
          </reference>
        </references>
      </pivotArea>
    </chartFormat>
    <chartFormat chart="8" format="703" series="1">
      <pivotArea type="data" outline="0" fieldPosition="0">
        <references count="4">
          <reference field="4294967294" count="1" selected="0">
            <x v="0"/>
          </reference>
          <reference field="0" count="1" selected="0">
            <x v="34"/>
          </reference>
          <reference field="3" count="1" selected="0">
            <x v="1"/>
          </reference>
          <reference field="5" count="1" selected="0">
            <x v="140"/>
          </reference>
        </references>
      </pivotArea>
    </chartFormat>
    <chartFormat chart="8" format="704" series="1">
      <pivotArea type="data" outline="0" fieldPosition="0">
        <references count="4">
          <reference field="4294967294" count="1" selected="0">
            <x v="0"/>
          </reference>
          <reference field="0" count="1" selected="0">
            <x v="34"/>
          </reference>
          <reference field="3" count="1" selected="0">
            <x v="1"/>
          </reference>
          <reference field="5" count="1" selected="0">
            <x v="141"/>
          </reference>
        </references>
      </pivotArea>
    </chartFormat>
    <chartFormat chart="8" format="705" series="1">
      <pivotArea type="data" outline="0" fieldPosition="0">
        <references count="4">
          <reference field="4294967294" count="1" selected="0">
            <x v="0"/>
          </reference>
          <reference field="0" count="1" selected="0">
            <x v="35"/>
          </reference>
          <reference field="3" count="1" selected="0">
            <x v="1"/>
          </reference>
          <reference field="5" count="1" selected="0">
            <x v="108"/>
          </reference>
        </references>
      </pivotArea>
    </chartFormat>
    <chartFormat chart="8" format="706" series="1">
      <pivotArea type="data" outline="0" fieldPosition="0">
        <references count="4">
          <reference field="4294967294" count="1" selected="0">
            <x v="0"/>
          </reference>
          <reference field="0" count="1" selected="0">
            <x v="35"/>
          </reference>
          <reference field="3" count="1" selected="0">
            <x v="1"/>
          </reference>
          <reference field="5" count="1" selected="0">
            <x v="109"/>
          </reference>
        </references>
      </pivotArea>
    </chartFormat>
    <chartFormat chart="8" format="707" series="1">
      <pivotArea type="data" outline="0" fieldPosition="0">
        <references count="4">
          <reference field="4294967294" count="1" selected="0">
            <x v="0"/>
          </reference>
          <reference field="0" count="1" selected="0">
            <x v="35"/>
          </reference>
          <reference field="3" count="1" selected="0">
            <x v="1"/>
          </reference>
          <reference field="5" count="1" selected="0">
            <x v="110"/>
          </reference>
        </references>
      </pivotArea>
    </chartFormat>
    <chartFormat chart="8" format="708" series="1">
      <pivotArea type="data" outline="0" fieldPosition="0">
        <references count="4">
          <reference field="4294967294" count="1" selected="0">
            <x v="0"/>
          </reference>
          <reference field="0" count="1" selected="0">
            <x v="36"/>
          </reference>
          <reference field="3" count="1" selected="0">
            <x v="0"/>
          </reference>
          <reference field="5" count="1" selected="0">
            <x v="53"/>
          </reference>
        </references>
      </pivotArea>
    </chartFormat>
    <chartFormat chart="8" format="709" series="1">
      <pivotArea type="data" outline="0" fieldPosition="0">
        <references count="4">
          <reference field="4294967294" count="1" selected="0">
            <x v="0"/>
          </reference>
          <reference field="0" count="1" selected="0">
            <x v="36"/>
          </reference>
          <reference field="3" count="1" selected="0">
            <x v="0"/>
          </reference>
          <reference field="5" count="1" selected="0">
            <x v="54"/>
          </reference>
        </references>
      </pivotArea>
    </chartFormat>
    <chartFormat chart="8" format="710" series="1">
      <pivotArea type="data" outline="0" fieldPosition="0">
        <references count="4">
          <reference field="4294967294" count="1" selected="0">
            <x v="0"/>
          </reference>
          <reference field="0" count="1" selected="0">
            <x v="36"/>
          </reference>
          <reference field="3" count="1" selected="0">
            <x v="1"/>
          </reference>
          <reference field="5" count="1" selected="0">
            <x v="145"/>
          </reference>
        </references>
      </pivotArea>
    </chartFormat>
    <chartFormat chart="8" format="711" series="1">
      <pivotArea type="data" outline="0" fieldPosition="0">
        <references count="4">
          <reference field="4294967294" count="1" selected="0">
            <x v="0"/>
          </reference>
          <reference field="0" count="1" selected="0">
            <x v="36"/>
          </reference>
          <reference field="3" count="1" selected="0">
            <x v="1"/>
          </reference>
          <reference field="5" count="1" selected="0">
            <x v="146"/>
          </reference>
        </references>
      </pivotArea>
    </chartFormat>
    <chartFormat chart="8" format="712" series="1">
      <pivotArea type="data" outline="0" fieldPosition="0">
        <references count="4">
          <reference field="4294967294" count="1" selected="0">
            <x v="0"/>
          </reference>
          <reference field="0" count="1" selected="0">
            <x v="36"/>
          </reference>
          <reference field="3" count="1" selected="0">
            <x v="1"/>
          </reference>
          <reference field="5" count="1" selected="0">
            <x v="147"/>
          </reference>
        </references>
      </pivotArea>
    </chartFormat>
    <chartFormat chart="8" format="713" series="1">
      <pivotArea type="data" outline="0" fieldPosition="0">
        <references count="4">
          <reference field="4294967294" count="1" selected="0">
            <x v="0"/>
          </reference>
          <reference field="0" count="1" selected="0">
            <x v="36"/>
          </reference>
          <reference field="3" count="1" selected="0">
            <x v="1"/>
          </reference>
          <reference field="5" count="1" selected="0">
            <x v="148"/>
          </reference>
        </references>
      </pivotArea>
    </chartFormat>
    <chartFormat chart="8" format="714" series="1">
      <pivotArea type="data" outline="0" fieldPosition="0">
        <references count="4">
          <reference field="4294967294" count="1" selected="0">
            <x v="0"/>
          </reference>
          <reference field="0" count="1" selected="0">
            <x v="36"/>
          </reference>
          <reference field="3" count="1" selected="0">
            <x v="1"/>
          </reference>
          <reference field="5" count="1" selected="0">
            <x v="149"/>
          </reference>
        </references>
      </pivotArea>
    </chartFormat>
    <chartFormat chart="8" format="715" series="1">
      <pivotArea type="data" outline="0" fieldPosition="0">
        <references count="4">
          <reference field="4294967294" count="1" selected="0">
            <x v="0"/>
          </reference>
          <reference field="0" count="1" selected="0">
            <x v="37"/>
          </reference>
          <reference field="3" count="1" selected="0">
            <x v="0"/>
          </reference>
          <reference field="5" count="1" selected="0">
            <x v="27"/>
          </reference>
        </references>
      </pivotArea>
    </chartFormat>
    <chartFormat chart="8" format="716" series="1">
      <pivotArea type="data" outline="0" fieldPosition="0">
        <references count="4">
          <reference field="4294967294" count="1" selected="0">
            <x v="0"/>
          </reference>
          <reference field="0" count="1" selected="0">
            <x v="37"/>
          </reference>
          <reference field="3" count="1" selected="0">
            <x v="0"/>
          </reference>
          <reference field="5" count="1" selected="0">
            <x v="28"/>
          </reference>
        </references>
      </pivotArea>
    </chartFormat>
    <chartFormat chart="8" format="717" series="1">
      <pivotArea type="data" outline="0" fieldPosition="0">
        <references count="4">
          <reference field="4294967294" count="1" selected="0">
            <x v="0"/>
          </reference>
          <reference field="0" count="1" selected="0">
            <x v="37"/>
          </reference>
          <reference field="3" count="1" selected="0">
            <x v="0"/>
          </reference>
          <reference field="5" count="1" selected="0">
            <x v="29"/>
          </reference>
        </references>
      </pivotArea>
    </chartFormat>
    <chartFormat chart="8" format="718" series="1">
      <pivotArea type="data" outline="0" fieldPosition="0">
        <references count="4">
          <reference field="4294967294" count="1" selected="0">
            <x v="0"/>
          </reference>
          <reference field="0" count="1" selected="0">
            <x v="37"/>
          </reference>
          <reference field="3" count="1" selected="0">
            <x v="0"/>
          </reference>
          <reference field="5" count="1" selected="0">
            <x v="30"/>
          </reference>
        </references>
      </pivotArea>
    </chartFormat>
    <chartFormat chart="8" format="719" series="1">
      <pivotArea type="data" outline="0" fieldPosition="0">
        <references count="4">
          <reference field="4294967294" count="1" selected="0">
            <x v="0"/>
          </reference>
          <reference field="0" count="1" selected="0">
            <x v="37"/>
          </reference>
          <reference field="3" count="1" selected="0">
            <x v="0"/>
          </reference>
          <reference field="5" count="1" selected="0">
            <x v="31"/>
          </reference>
        </references>
      </pivotArea>
    </chartFormat>
    <chartFormat chart="8" format="720" series="1">
      <pivotArea type="data" outline="0" fieldPosition="0">
        <references count="4">
          <reference field="4294967294" count="1" selected="0">
            <x v="0"/>
          </reference>
          <reference field="0" count="1" selected="0">
            <x v="37"/>
          </reference>
          <reference field="3" count="1" selected="0">
            <x v="0"/>
          </reference>
          <reference field="5" count="1" selected="0">
            <x v="32"/>
          </reference>
        </references>
      </pivotArea>
    </chartFormat>
    <chartFormat chart="8" format="721" series="1">
      <pivotArea type="data" outline="0" fieldPosition="0">
        <references count="4">
          <reference field="4294967294" count="1" selected="0">
            <x v="0"/>
          </reference>
          <reference field="0" count="1" selected="0">
            <x v="38"/>
          </reference>
          <reference field="3" count="1" selected="0">
            <x v="0"/>
          </reference>
          <reference field="5" count="1" selected="0">
            <x v="61"/>
          </reference>
        </references>
      </pivotArea>
    </chartFormat>
    <chartFormat chart="8" format="722" series="1">
      <pivotArea type="data" outline="0" fieldPosition="0">
        <references count="4">
          <reference field="4294967294" count="1" selected="0">
            <x v="0"/>
          </reference>
          <reference field="0" count="1" selected="0">
            <x v="38"/>
          </reference>
          <reference field="3" count="1" selected="0">
            <x v="0"/>
          </reference>
          <reference field="5" count="1" selected="0">
            <x v="72"/>
          </reference>
        </references>
      </pivotArea>
    </chartFormat>
    <chartFormat chart="8" format="723" series="1">
      <pivotArea type="data" outline="0" fieldPosition="0">
        <references count="4">
          <reference field="4294967294" count="1" selected="0">
            <x v="0"/>
          </reference>
          <reference field="0" count="1" selected="0">
            <x v="38"/>
          </reference>
          <reference field="3" count="1" selected="0">
            <x v="1"/>
          </reference>
          <reference field="5" count="1" selected="0">
            <x v="167"/>
          </reference>
        </references>
      </pivotArea>
    </chartFormat>
    <chartFormat chart="8" format="724" series="1">
      <pivotArea type="data" outline="0" fieldPosition="0">
        <references count="4">
          <reference field="4294967294" count="1" selected="0">
            <x v="0"/>
          </reference>
          <reference field="0" count="1" selected="0">
            <x v="38"/>
          </reference>
          <reference field="3" count="1" selected="0">
            <x v="1"/>
          </reference>
          <reference field="5" count="1" selected="0">
            <x v="168"/>
          </reference>
        </references>
      </pivotArea>
    </chartFormat>
    <chartFormat chart="8" format="725" series="1">
      <pivotArea type="data" outline="0" fieldPosition="0">
        <references count="4">
          <reference field="4294967294" count="1" selected="0">
            <x v="0"/>
          </reference>
          <reference field="0" count="1" selected="0">
            <x v="39"/>
          </reference>
          <reference field="3" count="1" selected="0">
            <x v="0"/>
          </reference>
          <reference field="5" count="1" selected="0">
            <x v="74"/>
          </reference>
        </references>
      </pivotArea>
    </chartFormat>
    <chartFormat chart="8" format="726" series="1">
      <pivotArea type="data" outline="0" fieldPosition="0">
        <references count="4">
          <reference field="4294967294" count="1" selected="0">
            <x v="0"/>
          </reference>
          <reference field="0" count="1" selected="0">
            <x v="39"/>
          </reference>
          <reference field="3" count="1" selected="0">
            <x v="0"/>
          </reference>
          <reference field="5" count="1" selected="0">
            <x v="75"/>
          </reference>
        </references>
      </pivotArea>
    </chartFormat>
    <chartFormat chart="8" format="727" series="1">
      <pivotArea type="data" outline="0" fieldPosition="0">
        <references count="4">
          <reference field="4294967294" count="1" selected="0">
            <x v="0"/>
          </reference>
          <reference field="0" count="1" selected="0">
            <x v="39"/>
          </reference>
          <reference field="3" count="1" selected="0">
            <x v="0"/>
          </reference>
          <reference field="5" count="1" selected="0">
            <x v="76"/>
          </reference>
        </references>
      </pivotArea>
    </chartFormat>
    <chartFormat chart="8" format="728" series="1">
      <pivotArea type="data" outline="0" fieldPosition="0">
        <references count="4">
          <reference field="4294967294" count="1" selected="0">
            <x v="0"/>
          </reference>
          <reference field="0" count="1" selected="0">
            <x v="39"/>
          </reference>
          <reference field="3" count="1" selected="0">
            <x v="0"/>
          </reference>
          <reference field="5" count="1" selected="0">
            <x v="77"/>
          </reference>
        </references>
      </pivotArea>
    </chartFormat>
    <chartFormat chart="8" format="729" series="1">
      <pivotArea type="data" outline="0" fieldPosition="0">
        <references count="4">
          <reference field="4294967294" count="1" selected="0">
            <x v="0"/>
          </reference>
          <reference field="0" count="1" selected="0">
            <x v="39"/>
          </reference>
          <reference field="3" count="1" selected="0">
            <x v="0"/>
          </reference>
          <reference field="5" count="1" selected="0">
            <x v="78"/>
          </reference>
        </references>
      </pivotArea>
    </chartFormat>
    <chartFormat chart="8" format="730" series="1">
      <pivotArea type="data" outline="0" fieldPosition="0">
        <references count="4">
          <reference field="4294967294" count="1" selected="0">
            <x v="0"/>
          </reference>
          <reference field="0" count="1" selected="0">
            <x v="39"/>
          </reference>
          <reference field="3" count="1" selected="0">
            <x v="1"/>
          </reference>
          <reference field="5" count="1" selected="0">
            <x v="180"/>
          </reference>
        </references>
      </pivotArea>
    </chartFormat>
    <chartFormat chart="8" format="731" series="1">
      <pivotArea type="data" outline="0" fieldPosition="0">
        <references count="4">
          <reference field="4294967294" count="1" selected="0">
            <x v="0"/>
          </reference>
          <reference field="0" count="1" selected="0">
            <x v="40"/>
          </reference>
          <reference field="3" count="1" selected="0">
            <x v="1"/>
          </reference>
          <reference field="5" count="1" selected="0">
            <x v="150"/>
          </reference>
        </references>
      </pivotArea>
    </chartFormat>
    <chartFormat chart="8" format="732" series="1">
      <pivotArea type="data" outline="0" fieldPosition="0">
        <references count="4">
          <reference field="4294967294" count="1" selected="0">
            <x v="0"/>
          </reference>
          <reference field="0" count="1" selected="0">
            <x v="40"/>
          </reference>
          <reference field="3" count="1" selected="0">
            <x v="1"/>
          </reference>
          <reference field="5" count="1" selected="0">
            <x v="151"/>
          </reference>
        </references>
      </pivotArea>
    </chartFormat>
    <chartFormat chart="8" format="733" series="1">
      <pivotArea type="data" outline="0" fieldPosition="0">
        <references count="4">
          <reference field="4294967294" count="1" selected="0">
            <x v="0"/>
          </reference>
          <reference field="0" count="1" selected="0">
            <x v="41"/>
          </reference>
          <reference field="3" count="1" selected="0">
            <x v="0"/>
          </reference>
          <reference field="5" count="1" selected="0">
            <x v="0"/>
          </reference>
        </references>
      </pivotArea>
    </chartFormat>
    <chartFormat chart="8" format="734" series="1">
      <pivotArea type="data" outline="0" fieldPosition="0">
        <references count="4">
          <reference field="4294967294" count="1" selected="0">
            <x v="0"/>
          </reference>
          <reference field="0" count="1" selected="0">
            <x v="41"/>
          </reference>
          <reference field="3" count="1" selected="0">
            <x v="0"/>
          </reference>
          <reference field="5" count="1" selected="0">
            <x v="1"/>
          </reference>
        </references>
      </pivotArea>
    </chartFormat>
    <chartFormat chart="8" format="735" series="1">
      <pivotArea type="data" outline="0" fieldPosition="0">
        <references count="4">
          <reference field="4294967294" count="1" selected="0">
            <x v="0"/>
          </reference>
          <reference field="0" count="1" selected="0">
            <x v="41"/>
          </reference>
          <reference field="3" count="1" selected="0">
            <x v="0"/>
          </reference>
          <reference field="5" count="1" selected="0">
            <x v="2"/>
          </reference>
        </references>
      </pivotArea>
    </chartFormat>
    <chartFormat chart="8" format="736" series="1">
      <pivotArea type="data" outline="0" fieldPosition="0">
        <references count="4">
          <reference field="4294967294" count="1" selected="0">
            <x v="0"/>
          </reference>
          <reference field="0" count="1" selected="0">
            <x v="41"/>
          </reference>
          <reference field="3" count="1" selected="0">
            <x v="0"/>
          </reference>
          <reference field="5" count="1" selected="0">
            <x v="3"/>
          </reference>
        </references>
      </pivotArea>
    </chartFormat>
    <chartFormat chart="8" format="737" series="1">
      <pivotArea type="data" outline="0" fieldPosition="0">
        <references count="4">
          <reference field="4294967294" count="1" selected="0">
            <x v="0"/>
          </reference>
          <reference field="0" count="1" selected="0">
            <x v="41"/>
          </reference>
          <reference field="3" count="1" selected="0">
            <x v="0"/>
          </reference>
          <reference field="5" count="1" selected="0">
            <x v="4"/>
          </reference>
        </references>
      </pivotArea>
    </chartFormat>
    <chartFormat chart="8" format="738" series="1">
      <pivotArea type="data" outline="0" fieldPosition="0">
        <references count="4">
          <reference field="4294967294" count="1" selected="0">
            <x v="0"/>
          </reference>
          <reference field="0" count="1" selected="0">
            <x v="41"/>
          </reference>
          <reference field="3" count="1" selected="0">
            <x v="0"/>
          </reference>
          <reference field="5" count="1" selected="0">
            <x v="5"/>
          </reference>
        </references>
      </pivotArea>
    </chartFormat>
    <chartFormat chart="8" format="739" series="1">
      <pivotArea type="data" outline="0" fieldPosition="0">
        <references count="4">
          <reference field="4294967294" count="1" selected="0">
            <x v="0"/>
          </reference>
          <reference field="0" count="1" selected="0">
            <x v="41"/>
          </reference>
          <reference field="3" count="1" selected="0">
            <x v="0"/>
          </reference>
          <reference field="5" count="1" selected="0">
            <x v="6"/>
          </reference>
        </references>
      </pivotArea>
    </chartFormat>
    <chartFormat chart="8" format="740" series="1">
      <pivotArea type="data" outline="0" fieldPosition="0">
        <references count="4">
          <reference field="4294967294" count="1" selected="0">
            <x v="0"/>
          </reference>
          <reference field="0" count="1" selected="0">
            <x v="41"/>
          </reference>
          <reference field="3" count="1" selected="0">
            <x v="1"/>
          </reference>
          <reference field="5" count="1" selected="0">
            <x v="105"/>
          </reference>
        </references>
      </pivotArea>
    </chartFormat>
    <chartFormat chart="0" format="367" series="1">
      <pivotArea type="data" outline="0" fieldPosition="0">
        <references count="4">
          <reference field="4294967294" count="1" selected="0">
            <x v="0"/>
          </reference>
          <reference field="0" count="1" selected="0">
            <x v="0"/>
          </reference>
          <reference field="3" count="1" selected="0">
            <x v="0"/>
          </reference>
          <reference field="5" count="1" selected="0">
            <x v="5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F05FC3A2-544D-41FB-83BB-182CD0925B07}" name="PivotTable2" cacheId="0" dataOnRows="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7">
  <location ref="A1:EP8" firstHeaderRow="1" firstDataRow="4" firstDataCol="1"/>
  <pivotFields count="27">
    <pivotField axis="axisCol" showAll="0">
      <items count="43">
        <item x="11"/>
        <item x="29"/>
        <item x="24"/>
        <item x="32"/>
        <item x="5"/>
        <item x="30"/>
        <item x="36"/>
        <item x="19"/>
        <item x="34"/>
        <item x="41"/>
        <item x="2"/>
        <item x="38"/>
        <item x="12"/>
        <item x="1"/>
        <item x="28"/>
        <item x="13"/>
        <item x="31"/>
        <item x="23"/>
        <item x="6"/>
        <item x="21"/>
        <item x="15"/>
        <item x="18"/>
        <item x="3"/>
        <item x="40"/>
        <item x="16"/>
        <item x="20"/>
        <item x="8"/>
        <item x="7"/>
        <item x="25"/>
        <item x="22"/>
        <item x="9"/>
        <item x="37"/>
        <item x="39"/>
        <item x="26"/>
        <item x="33"/>
        <item x="27"/>
        <item x="10"/>
        <item x="4"/>
        <item x="14"/>
        <item x="17"/>
        <item x="35"/>
        <item x="0"/>
        <item t="default"/>
      </items>
    </pivotField>
    <pivotField showAll="0"/>
    <pivotField showAll="0"/>
    <pivotField axis="axisCol" showAll="0">
      <items count="3">
        <item h="1" x="0"/>
        <item x="1"/>
        <item t="default"/>
      </items>
    </pivotField>
    <pivotField showAll="0"/>
    <pivotField axis="axisCol" numFmtId="1" showAll="0">
      <items count="18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t="default"/>
      </items>
    </pivotField>
    <pivotField showAll="0"/>
    <pivotField showAll="0"/>
    <pivotField showAll="0"/>
    <pivotField numFmtId="164" showAll="0"/>
    <pivotField numFmtId="164" showAll="0"/>
    <pivotField showAll="0"/>
    <pivotField numFmtId="2" showAll="0"/>
    <pivotField showAll="0"/>
    <pivotField showAll="0"/>
    <pivotField showAll="0"/>
    <pivotField numFmtId="2" showAll="0"/>
    <pivotField numFmtId="2" showAll="0"/>
    <pivotField dataField="1" numFmtId="2" showAll="0"/>
    <pivotField dataField="1" showAll="0"/>
    <pivotField dataField="1" showAll="0"/>
    <pivotField dataField="1" showAll="0">
      <items count="93">
        <item x="46"/>
        <item x="79"/>
        <item x="11"/>
        <item x="37"/>
        <item x="18"/>
        <item x="75"/>
        <item x="64"/>
        <item x="59"/>
        <item x="62"/>
        <item x="2"/>
        <item x="61"/>
        <item x="60"/>
        <item x="42"/>
        <item x="41"/>
        <item x="86"/>
        <item x="23"/>
        <item x="88"/>
        <item x="21"/>
        <item x="39"/>
        <item x="9"/>
        <item x="80"/>
        <item x="38"/>
        <item x="16"/>
        <item x="22"/>
        <item x="28"/>
        <item x="8"/>
        <item x="90"/>
        <item x="43"/>
        <item x="58"/>
        <item x="81"/>
        <item x="24"/>
        <item x="7"/>
        <item x="53"/>
        <item x="12"/>
        <item x="26"/>
        <item x="35"/>
        <item x="29"/>
        <item x="36"/>
        <item x="3"/>
        <item x="20"/>
        <item x="34"/>
        <item x="44"/>
        <item x="71"/>
        <item x="0"/>
        <item x="30"/>
        <item x="19"/>
        <item x="47"/>
        <item x="52"/>
        <item x="82"/>
        <item x="70"/>
        <item x="55"/>
        <item x="14"/>
        <item x="56"/>
        <item x="45"/>
        <item x="15"/>
        <item x="25"/>
        <item x="84"/>
        <item x="54"/>
        <item x="66"/>
        <item x="13"/>
        <item x="57"/>
        <item x="49"/>
        <item x="68"/>
        <item x="33"/>
        <item x="5"/>
        <item x="27"/>
        <item x="4"/>
        <item x="31"/>
        <item x="73"/>
        <item x="89"/>
        <item x="50"/>
        <item x="65"/>
        <item x="63"/>
        <item x="1"/>
        <item x="10"/>
        <item x="48"/>
        <item x="72"/>
        <item x="17"/>
        <item x="51"/>
        <item x="78"/>
        <item x="76"/>
        <item x="85"/>
        <item x="69"/>
        <item x="91"/>
        <item x="6"/>
        <item x="83"/>
        <item x="67"/>
        <item x="32"/>
        <item x="87"/>
        <item x="74"/>
        <item x="77"/>
        <item x="40"/>
        <item t="default"/>
      </items>
    </pivotField>
    <pivotField numFmtId="2" showAll="0"/>
    <pivotField showAll="0"/>
    <pivotField showAll="0"/>
    <pivotField showAll="0"/>
    <pivotField dragToRow="0" dragToCol="0" dragToPage="0" showAll="0" defaultSubtotal="0"/>
  </pivotFields>
  <rowFields count="1">
    <field x="-2"/>
  </rowFields>
  <rowItems count="4">
    <i>
      <x/>
    </i>
    <i i="1">
      <x v="1"/>
    </i>
    <i i="2">
      <x v="2"/>
    </i>
    <i i="3">
      <x v="3"/>
    </i>
  </rowItems>
  <colFields count="3">
    <field x="0"/>
    <field x="3"/>
    <field x="5"/>
  </colFields>
  <colItems count="145">
    <i>
      <x/>
      <x v="1"/>
      <x v="153"/>
    </i>
    <i r="2">
      <x v="154"/>
    </i>
    <i r="2">
      <x v="155"/>
    </i>
    <i r="2">
      <x v="156"/>
    </i>
    <i r="2">
      <x v="157"/>
    </i>
    <i t="default" r="1">
      <x v="1"/>
    </i>
    <i t="default">
      <x/>
    </i>
    <i>
      <x v="1"/>
      <x v="1"/>
      <x v="118"/>
    </i>
    <i r="2">
      <x v="119"/>
    </i>
    <i t="default" r="1">
      <x v="1"/>
    </i>
    <i t="default">
      <x v="1"/>
    </i>
    <i>
      <x v="3"/>
      <x v="1"/>
      <x v="130"/>
    </i>
    <i r="2">
      <x v="131"/>
    </i>
    <i r="2">
      <x v="132"/>
    </i>
    <i r="2">
      <x v="133"/>
    </i>
    <i r="2">
      <x v="134"/>
    </i>
    <i r="2">
      <x v="135"/>
    </i>
    <i r="2">
      <x v="136"/>
    </i>
    <i r="2">
      <x v="137"/>
    </i>
    <i t="default" r="1">
      <x v="1"/>
    </i>
    <i t="default">
      <x v="3"/>
    </i>
    <i>
      <x v="4"/>
      <x v="1"/>
      <x v="111"/>
    </i>
    <i r="2">
      <x v="112"/>
    </i>
    <i r="2">
      <x v="113"/>
    </i>
    <i t="default" r="1">
      <x v="1"/>
    </i>
    <i t="default">
      <x v="4"/>
    </i>
    <i>
      <x v="5"/>
      <x v="1"/>
      <x v="126"/>
    </i>
    <i r="2">
      <x v="127"/>
    </i>
    <i t="default" r="1">
      <x v="1"/>
    </i>
    <i t="default">
      <x v="5"/>
    </i>
    <i>
      <x v="6"/>
      <x v="1"/>
      <x v="152"/>
    </i>
    <i t="default" r="1">
      <x v="1"/>
    </i>
    <i t="default">
      <x v="6"/>
    </i>
    <i>
      <x v="8"/>
      <x v="1"/>
      <x v="142"/>
    </i>
    <i r="2">
      <x v="143"/>
    </i>
    <i r="2">
      <x v="144"/>
    </i>
    <i t="default" r="1">
      <x v="1"/>
    </i>
    <i t="default">
      <x v="8"/>
    </i>
    <i>
      <x v="9"/>
      <x v="1"/>
      <x v="176"/>
    </i>
    <i r="2">
      <x v="177"/>
    </i>
    <i r="2">
      <x v="178"/>
    </i>
    <i t="default" r="1">
      <x v="1"/>
    </i>
    <i t="default">
      <x v="9"/>
    </i>
    <i>
      <x v="11"/>
      <x v="1"/>
      <x v="165"/>
    </i>
    <i r="2">
      <x v="166"/>
    </i>
    <i t="default" r="1">
      <x v="1"/>
    </i>
    <i t="default">
      <x v="11"/>
    </i>
    <i>
      <x v="12"/>
      <x v="1"/>
      <x v="158"/>
    </i>
    <i r="2">
      <x v="159"/>
    </i>
    <i r="2">
      <x v="160"/>
    </i>
    <i t="default" r="1">
      <x v="1"/>
    </i>
    <i t="default">
      <x v="12"/>
    </i>
    <i>
      <x v="14"/>
      <x v="1"/>
      <x v="114"/>
    </i>
    <i r="2">
      <x v="115"/>
    </i>
    <i t="default" r="1">
      <x v="1"/>
    </i>
    <i t="default">
      <x v="14"/>
    </i>
    <i>
      <x v="16"/>
      <x v="1"/>
      <x v="128"/>
    </i>
    <i r="2">
      <x v="129"/>
    </i>
    <i t="default" r="1">
      <x v="1"/>
    </i>
    <i t="default">
      <x v="16"/>
    </i>
    <i>
      <x v="18"/>
      <x v="1"/>
      <x v="116"/>
    </i>
    <i r="2">
      <x v="117"/>
    </i>
    <i t="default" r="1">
      <x v="1"/>
    </i>
    <i t="default">
      <x v="18"/>
    </i>
    <i>
      <x v="23"/>
      <x v="1"/>
      <x v="173"/>
    </i>
    <i r="2">
      <x v="174"/>
    </i>
    <i r="2">
      <x v="175"/>
    </i>
    <i t="default" r="1">
      <x v="1"/>
    </i>
    <i t="default">
      <x v="23"/>
    </i>
    <i>
      <x v="24"/>
      <x v="1"/>
      <x v="179"/>
    </i>
    <i t="default" r="1">
      <x v="1"/>
    </i>
    <i t="default">
      <x v="24"/>
    </i>
    <i>
      <x v="25"/>
      <x v="1"/>
      <x v="181"/>
    </i>
    <i r="2">
      <x v="182"/>
    </i>
    <i r="2">
      <x v="183"/>
    </i>
    <i r="2">
      <x v="184"/>
    </i>
    <i r="2">
      <x v="185"/>
    </i>
    <i r="2">
      <x v="186"/>
    </i>
    <i t="default" r="1">
      <x v="1"/>
    </i>
    <i t="default">
      <x v="25"/>
    </i>
    <i>
      <x v="27"/>
      <x v="1"/>
      <x v="120"/>
    </i>
    <i r="2">
      <x v="121"/>
    </i>
    <i r="2">
      <x v="122"/>
    </i>
    <i r="2">
      <x v="123"/>
    </i>
    <i r="2">
      <x v="124"/>
    </i>
    <i r="2">
      <x v="125"/>
    </i>
    <i t="default" r="1">
      <x v="1"/>
    </i>
    <i t="default">
      <x v="27"/>
    </i>
    <i>
      <x v="28"/>
      <x v="1"/>
      <x v="99"/>
    </i>
    <i r="2">
      <x v="100"/>
    </i>
    <i r="2">
      <x v="101"/>
    </i>
    <i r="2">
      <x v="102"/>
    </i>
    <i r="2">
      <x v="103"/>
    </i>
    <i r="2">
      <x v="104"/>
    </i>
    <i t="default" r="1">
      <x v="1"/>
    </i>
    <i t="default">
      <x v="28"/>
    </i>
    <i>
      <x v="31"/>
      <x v="1"/>
      <x v="161"/>
    </i>
    <i r="2">
      <x v="162"/>
    </i>
    <i r="2">
      <x v="163"/>
    </i>
    <i r="2">
      <x v="164"/>
    </i>
    <i t="default" r="1">
      <x v="1"/>
    </i>
    <i t="default">
      <x v="31"/>
    </i>
    <i>
      <x v="32"/>
      <x v="1"/>
      <x v="169"/>
    </i>
    <i r="2">
      <x v="170"/>
    </i>
    <i r="2">
      <x v="171"/>
    </i>
    <i r="2">
      <x v="172"/>
    </i>
    <i t="default" r="1">
      <x v="1"/>
    </i>
    <i t="default">
      <x v="32"/>
    </i>
    <i>
      <x v="33"/>
      <x v="1"/>
      <x v="106"/>
    </i>
    <i r="2">
      <x v="107"/>
    </i>
    <i t="default" r="1">
      <x v="1"/>
    </i>
    <i t="default">
      <x v="33"/>
    </i>
    <i>
      <x v="34"/>
      <x v="1"/>
      <x v="138"/>
    </i>
    <i r="2">
      <x v="139"/>
    </i>
    <i r="2">
      <x v="140"/>
    </i>
    <i r="2">
      <x v="141"/>
    </i>
    <i t="default" r="1">
      <x v="1"/>
    </i>
    <i t="default">
      <x v="34"/>
    </i>
    <i>
      <x v="35"/>
      <x v="1"/>
      <x v="108"/>
    </i>
    <i r="2">
      <x v="109"/>
    </i>
    <i r="2">
      <x v="110"/>
    </i>
    <i t="default" r="1">
      <x v="1"/>
    </i>
    <i t="default">
      <x v="35"/>
    </i>
    <i>
      <x v="36"/>
      <x v="1"/>
      <x v="145"/>
    </i>
    <i r="2">
      <x v="146"/>
    </i>
    <i r="2">
      <x v="147"/>
    </i>
    <i r="2">
      <x v="148"/>
    </i>
    <i r="2">
      <x v="149"/>
    </i>
    <i t="default" r="1">
      <x v="1"/>
    </i>
    <i t="default">
      <x v="36"/>
    </i>
    <i>
      <x v="38"/>
      <x v="1"/>
      <x v="167"/>
    </i>
    <i r="2">
      <x v="168"/>
    </i>
    <i t="default" r="1">
      <x v="1"/>
    </i>
    <i t="default">
      <x v="38"/>
    </i>
    <i>
      <x v="39"/>
      <x v="1"/>
      <x v="180"/>
    </i>
    <i t="default" r="1">
      <x v="1"/>
    </i>
    <i t="default">
      <x v="39"/>
    </i>
    <i>
      <x v="40"/>
      <x v="1"/>
      <x v="150"/>
    </i>
    <i r="2">
      <x v="151"/>
    </i>
    <i t="default" r="1">
      <x v="1"/>
    </i>
    <i t="default">
      <x v="40"/>
    </i>
    <i>
      <x v="41"/>
      <x v="1"/>
      <x v="105"/>
    </i>
    <i t="default" r="1">
      <x v="1"/>
    </i>
    <i t="default">
      <x v="41"/>
    </i>
    <i t="grand">
      <x/>
    </i>
  </colItems>
  <dataFields count="4">
    <dataField name="Average of Transition ADG" fld="18" subtotal="average" baseField="0" baseItem="0" numFmtId="2"/>
    <dataField name="Average of Week 2 ADG" fld="19" subtotal="average" baseField="0" baseItem="0"/>
    <dataField name="Average of Week 4 ADG" fld="20" subtotal="average" baseField="0" baseItem="0"/>
    <dataField name="Average of Week 6 ADG" fld="21" subtotal="average" baseField="5" baseItem="55"/>
  </dataFields>
  <formats count="2">
    <format dxfId="2">
      <pivotArea dataOnly="0" labelOnly="1" outline="0" fieldPosition="0">
        <references count="1">
          <reference field="4294967294" count="3">
            <x v="0"/>
            <x v="1"/>
            <x v="2"/>
          </reference>
        </references>
      </pivotArea>
    </format>
    <format dxfId="1">
      <pivotArea outline="0" collapsedLevelsAreSubtotals="1" fieldPosition="0"/>
    </format>
  </formats>
  <chartFormats count="378">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0" format="2" series="1">
      <pivotArea type="data" outline="0" fieldPosition="0">
        <references count="1">
          <reference field="4294967294" count="1" selected="0">
            <x v="2"/>
          </reference>
        </references>
      </pivotArea>
    </chartFormat>
    <chartFormat chart="0" format="3" series="1">
      <pivotArea type="data" outline="0" fieldPosition="0">
        <references count="4">
          <reference field="4294967294" count="1" selected="0">
            <x v="0"/>
          </reference>
          <reference field="0" count="1" selected="0">
            <x v="0"/>
          </reference>
          <reference field="3" count="1" selected="0">
            <x v="1"/>
          </reference>
          <reference field="5" count="1" selected="0">
            <x v="155"/>
          </reference>
        </references>
      </pivotArea>
    </chartFormat>
    <chartFormat chart="0" format="4" series="1">
      <pivotArea type="data" outline="0" fieldPosition="0">
        <references count="4">
          <reference field="4294967294" count="1" selected="0">
            <x v="0"/>
          </reference>
          <reference field="0" count="1" selected="0">
            <x v="0"/>
          </reference>
          <reference field="3" count="1" selected="0">
            <x v="1"/>
          </reference>
          <reference field="5" count="1" selected="0">
            <x v="156"/>
          </reference>
        </references>
      </pivotArea>
    </chartFormat>
    <chartFormat chart="0" format="5" series="1">
      <pivotArea type="data" outline="0" fieldPosition="0">
        <references count="4">
          <reference field="4294967294" count="1" selected="0">
            <x v="0"/>
          </reference>
          <reference field="0" count="1" selected="0">
            <x v="0"/>
          </reference>
          <reference field="3" count="1" selected="0">
            <x v="1"/>
          </reference>
          <reference field="5" count="1" selected="0">
            <x v="157"/>
          </reference>
        </references>
      </pivotArea>
    </chartFormat>
    <chartFormat chart="0" format="6" series="1">
      <pivotArea type="data" outline="0" fieldPosition="0">
        <references count="4">
          <reference field="4294967294" count="1" selected="0">
            <x v="0"/>
          </reference>
          <reference field="0" count="1" selected="0">
            <x v="1"/>
          </reference>
          <reference field="3" count="1" selected="0">
            <x v="1"/>
          </reference>
          <reference field="5" count="1" selected="0">
            <x v="118"/>
          </reference>
        </references>
      </pivotArea>
    </chartFormat>
    <chartFormat chart="0" format="7" series="1">
      <pivotArea type="data" outline="0" fieldPosition="0">
        <references count="4">
          <reference field="4294967294" count="1" selected="0">
            <x v="0"/>
          </reference>
          <reference field="0" count="1" selected="0">
            <x v="1"/>
          </reference>
          <reference field="3" count="1" selected="0">
            <x v="1"/>
          </reference>
          <reference field="5" count="1" selected="0">
            <x v="119"/>
          </reference>
        </references>
      </pivotArea>
    </chartFormat>
    <chartFormat chart="0" format="8" series="1">
      <pivotArea type="data" outline="0" fieldPosition="0">
        <references count="4">
          <reference field="4294967294" count="1" selected="0">
            <x v="0"/>
          </reference>
          <reference field="0" count="1" selected="0">
            <x v="2"/>
          </reference>
          <reference field="3" count="1" selected="0">
            <x v="0"/>
          </reference>
          <reference field="5" count="1" selected="0">
            <x v="95"/>
          </reference>
        </references>
      </pivotArea>
    </chartFormat>
    <chartFormat chart="0" format="9" series="1">
      <pivotArea type="data" outline="0" fieldPosition="0">
        <references count="4">
          <reference field="4294967294" count="1" selected="0">
            <x v="0"/>
          </reference>
          <reference field="0" count="1" selected="0">
            <x v="2"/>
          </reference>
          <reference field="3" count="1" selected="0">
            <x v="0"/>
          </reference>
          <reference field="5" count="1" selected="0">
            <x v="96"/>
          </reference>
        </references>
      </pivotArea>
    </chartFormat>
    <chartFormat chart="0" format="10" series="1">
      <pivotArea type="data" outline="0" fieldPosition="0">
        <references count="4">
          <reference field="4294967294" count="1" selected="0">
            <x v="0"/>
          </reference>
          <reference field="0" count="1" selected="0">
            <x v="2"/>
          </reference>
          <reference field="3" count="1" selected="0">
            <x v="0"/>
          </reference>
          <reference field="5" count="1" selected="0">
            <x v="98"/>
          </reference>
        </references>
      </pivotArea>
    </chartFormat>
    <chartFormat chart="0" format="11" series="1">
      <pivotArea type="data" outline="0" fieldPosition="0">
        <references count="4">
          <reference field="4294967294" count="1" selected="0">
            <x v="0"/>
          </reference>
          <reference field="0" count="1" selected="0">
            <x v="3"/>
          </reference>
          <reference field="3" count="1" selected="0">
            <x v="1"/>
          </reference>
          <reference field="5" count="1" selected="0">
            <x v="130"/>
          </reference>
        </references>
      </pivotArea>
    </chartFormat>
    <chartFormat chart="0" format="12" series="1">
      <pivotArea type="data" outline="0" fieldPosition="0">
        <references count="4">
          <reference field="4294967294" count="1" selected="0">
            <x v="0"/>
          </reference>
          <reference field="0" count="1" selected="0">
            <x v="3"/>
          </reference>
          <reference field="3" count="1" selected="0">
            <x v="1"/>
          </reference>
          <reference field="5" count="1" selected="0">
            <x v="131"/>
          </reference>
        </references>
      </pivotArea>
    </chartFormat>
    <chartFormat chart="0" format="13" series="1">
      <pivotArea type="data" outline="0" fieldPosition="0">
        <references count="4">
          <reference field="4294967294" count="1" selected="0">
            <x v="0"/>
          </reference>
          <reference field="0" count="1" selected="0">
            <x v="3"/>
          </reference>
          <reference field="3" count="1" selected="0">
            <x v="1"/>
          </reference>
          <reference field="5" count="1" selected="0">
            <x v="132"/>
          </reference>
        </references>
      </pivotArea>
    </chartFormat>
    <chartFormat chart="0" format="14" series="1">
      <pivotArea type="data" outline="0" fieldPosition="0">
        <references count="4">
          <reference field="4294967294" count="1" selected="0">
            <x v="0"/>
          </reference>
          <reference field="0" count="1" selected="0">
            <x v="3"/>
          </reference>
          <reference field="3" count="1" selected="0">
            <x v="1"/>
          </reference>
          <reference field="5" count="1" selected="0">
            <x v="133"/>
          </reference>
        </references>
      </pivotArea>
    </chartFormat>
    <chartFormat chart="0" format="15" series="1">
      <pivotArea type="data" outline="0" fieldPosition="0">
        <references count="4">
          <reference field="4294967294" count="1" selected="0">
            <x v="0"/>
          </reference>
          <reference field="0" count="1" selected="0">
            <x v="3"/>
          </reference>
          <reference field="3" count="1" selected="0">
            <x v="1"/>
          </reference>
          <reference field="5" count="1" selected="0">
            <x v="134"/>
          </reference>
        </references>
      </pivotArea>
    </chartFormat>
    <chartFormat chart="0" format="16" series="1">
      <pivotArea type="data" outline="0" fieldPosition="0">
        <references count="4">
          <reference field="4294967294" count="1" selected="0">
            <x v="0"/>
          </reference>
          <reference field="0" count="1" selected="0">
            <x v="3"/>
          </reference>
          <reference field="3" count="1" selected="0">
            <x v="1"/>
          </reference>
          <reference field="5" count="1" selected="0">
            <x v="135"/>
          </reference>
        </references>
      </pivotArea>
    </chartFormat>
    <chartFormat chart="0" format="17" series="1">
      <pivotArea type="data" outline="0" fieldPosition="0">
        <references count="4">
          <reference field="4294967294" count="1" selected="0">
            <x v="0"/>
          </reference>
          <reference field="0" count="1" selected="0">
            <x v="3"/>
          </reference>
          <reference field="3" count="1" selected="0">
            <x v="1"/>
          </reference>
          <reference field="5" count="1" selected="0">
            <x v="136"/>
          </reference>
        </references>
      </pivotArea>
    </chartFormat>
    <chartFormat chart="0" format="18" series="1">
      <pivotArea type="data" outline="0" fieldPosition="0">
        <references count="4">
          <reference field="4294967294" count="1" selected="0">
            <x v="0"/>
          </reference>
          <reference field="0" count="1" selected="0">
            <x v="3"/>
          </reference>
          <reference field="3" count="1" selected="0">
            <x v="1"/>
          </reference>
          <reference field="5" count="1" selected="0">
            <x v="137"/>
          </reference>
        </references>
      </pivotArea>
    </chartFormat>
    <chartFormat chart="0" format="19" series="1">
      <pivotArea type="data" outline="0" fieldPosition="0">
        <references count="4">
          <reference field="4294967294" count="1" selected="0">
            <x v="0"/>
          </reference>
          <reference field="0" count="1" selected="0">
            <x v="4"/>
          </reference>
          <reference field="3" count="1" selected="0">
            <x v="0"/>
          </reference>
          <reference field="5" count="1" selected="0">
            <x v="33"/>
          </reference>
        </references>
      </pivotArea>
    </chartFormat>
    <chartFormat chart="0" format="20" series="1">
      <pivotArea type="data" outline="0" fieldPosition="0">
        <references count="4">
          <reference field="4294967294" count="1" selected="0">
            <x v="0"/>
          </reference>
          <reference field="0" count="1" selected="0">
            <x v="4"/>
          </reference>
          <reference field="3" count="1" selected="0">
            <x v="0"/>
          </reference>
          <reference field="5" count="1" selected="0">
            <x v="34"/>
          </reference>
        </references>
      </pivotArea>
    </chartFormat>
    <chartFormat chart="0" format="21" series="1">
      <pivotArea type="data" outline="0" fieldPosition="0">
        <references count="4">
          <reference field="4294967294" count="1" selected="0">
            <x v="0"/>
          </reference>
          <reference field="0" count="1" selected="0">
            <x v="4"/>
          </reference>
          <reference field="3" count="1" selected="0">
            <x v="0"/>
          </reference>
          <reference field="5" count="1" selected="0">
            <x v="35"/>
          </reference>
        </references>
      </pivotArea>
    </chartFormat>
    <chartFormat chart="0" format="22" series="1">
      <pivotArea type="data" outline="0" fieldPosition="0">
        <references count="4">
          <reference field="4294967294" count="1" selected="0">
            <x v="0"/>
          </reference>
          <reference field="0" count="1" selected="0">
            <x v="4"/>
          </reference>
          <reference field="3" count="1" selected="0">
            <x v="0"/>
          </reference>
          <reference field="5" count="1" selected="0">
            <x v="36"/>
          </reference>
        </references>
      </pivotArea>
    </chartFormat>
    <chartFormat chart="0" format="23" series="1">
      <pivotArea type="data" outline="0" fieldPosition="0">
        <references count="4">
          <reference field="4294967294" count="1" selected="0">
            <x v="0"/>
          </reference>
          <reference field="0" count="1" selected="0">
            <x v="4"/>
          </reference>
          <reference field="3" count="1" selected="0">
            <x v="0"/>
          </reference>
          <reference field="5" count="1" selected="0">
            <x v="37"/>
          </reference>
        </references>
      </pivotArea>
    </chartFormat>
    <chartFormat chart="0" format="24" series="1">
      <pivotArea type="data" outline="0" fieldPosition="0">
        <references count="4">
          <reference field="4294967294" count="1" selected="0">
            <x v="0"/>
          </reference>
          <reference field="0" count="1" selected="0">
            <x v="4"/>
          </reference>
          <reference field="3" count="1" selected="0">
            <x v="0"/>
          </reference>
          <reference field="5" count="1" selected="0">
            <x v="97"/>
          </reference>
        </references>
      </pivotArea>
    </chartFormat>
    <chartFormat chart="0" format="25" series="1">
      <pivotArea type="data" outline="0" fieldPosition="0">
        <references count="4">
          <reference field="4294967294" count="1" selected="0">
            <x v="0"/>
          </reference>
          <reference field="0" count="1" selected="0">
            <x v="4"/>
          </reference>
          <reference field="3" count="1" selected="0">
            <x v="1"/>
          </reference>
          <reference field="5" count="1" selected="0">
            <x v="111"/>
          </reference>
        </references>
      </pivotArea>
    </chartFormat>
    <chartFormat chart="0" format="26" series="1">
      <pivotArea type="data" outline="0" fieldPosition="0">
        <references count="4">
          <reference field="4294967294" count="1" selected="0">
            <x v="0"/>
          </reference>
          <reference field="0" count="1" selected="0">
            <x v="4"/>
          </reference>
          <reference field="3" count="1" selected="0">
            <x v="1"/>
          </reference>
          <reference field="5" count="1" selected="0">
            <x v="112"/>
          </reference>
        </references>
      </pivotArea>
    </chartFormat>
    <chartFormat chart="0" format="27" series="1">
      <pivotArea type="data" outline="0" fieldPosition="0">
        <references count="4">
          <reference field="4294967294" count="1" selected="0">
            <x v="0"/>
          </reference>
          <reference field="0" count="1" selected="0">
            <x v="4"/>
          </reference>
          <reference field="3" count="1" selected="0">
            <x v="1"/>
          </reference>
          <reference field="5" count="1" selected="0">
            <x v="113"/>
          </reference>
        </references>
      </pivotArea>
    </chartFormat>
    <chartFormat chart="0" format="28" series="1">
      <pivotArea type="data" outline="0" fieldPosition="0">
        <references count="4">
          <reference field="4294967294" count="1" selected="0">
            <x v="0"/>
          </reference>
          <reference field="0" count="1" selected="0">
            <x v="5"/>
          </reference>
          <reference field="3" count="1" selected="0">
            <x v="1"/>
          </reference>
          <reference field="5" count="1" selected="0">
            <x v="126"/>
          </reference>
        </references>
      </pivotArea>
    </chartFormat>
    <chartFormat chart="0" format="29" series="1">
      <pivotArea type="data" outline="0" fieldPosition="0">
        <references count="4">
          <reference field="4294967294" count="1" selected="0">
            <x v="0"/>
          </reference>
          <reference field="0" count="1" selected="0">
            <x v="5"/>
          </reference>
          <reference field="3" count="1" selected="0">
            <x v="1"/>
          </reference>
          <reference field="5" count="1" selected="0">
            <x v="127"/>
          </reference>
        </references>
      </pivotArea>
    </chartFormat>
    <chartFormat chart="0" format="30" series="1">
      <pivotArea type="data" outline="0" fieldPosition="0">
        <references count="4">
          <reference field="4294967294" count="1" selected="0">
            <x v="0"/>
          </reference>
          <reference field="0" count="1" selected="0">
            <x v="6"/>
          </reference>
          <reference field="3" count="1" selected="0">
            <x v="1"/>
          </reference>
          <reference field="5" count="1" selected="0">
            <x v="152"/>
          </reference>
        </references>
      </pivotArea>
    </chartFormat>
    <chartFormat chart="0" format="31" series="1">
      <pivotArea type="data" outline="0" fieldPosition="0">
        <references count="4">
          <reference field="4294967294" count="1" selected="0">
            <x v="0"/>
          </reference>
          <reference field="0" count="1" selected="0">
            <x v="7"/>
          </reference>
          <reference field="3" count="1" selected="0">
            <x v="0"/>
          </reference>
          <reference field="5" count="1" selected="0">
            <x v="81"/>
          </reference>
        </references>
      </pivotArea>
    </chartFormat>
    <chartFormat chart="0" format="32" series="1">
      <pivotArea type="data" outline="0" fieldPosition="0">
        <references count="4">
          <reference field="4294967294" count="1" selected="0">
            <x v="0"/>
          </reference>
          <reference field="0" count="1" selected="0">
            <x v="8"/>
          </reference>
          <reference field="3" count="1" selected="0">
            <x v="1"/>
          </reference>
          <reference field="5" count="1" selected="0">
            <x v="142"/>
          </reference>
        </references>
      </pivotArea>
    </chartFormat>
    <chartFormat chart="0" format="33" series="1">
      <pivotArea type="data" outline="0" fieldPosition="0">
        <references count="4">
          <reference field="4294967294" count="1" selected="0">
            <x v="0"/>
          </reference>
          <reference field="0" count="1" selected="0">
            <x v="8"/>
          </reference>
          <reference field="3" count="1" selected="0">
            <x v="1"/>
          </reference>
          <reference field="5" count="1" selected="0">
            <x v="143"/>
          </reference>
        </references>
      </pivotArea>
    </chartFormat>
    <chartFormat chart="0" format="34" series="1">
      <pivotArea type="data" outline="0" fieldPosition="0">
        <references count="4">
          <reference field="4294967294" count="1" selected="0">
            <x v="0"/>
          </reference>
          <reference field="0" count="1" selected="0">
            <x v="8"/>
          </reference>
          <reference field="3" count="1" selected="0">
            <x v="1"/>
          </reference>
          <reference field="5" count="1" selected="0">
            <x v="144"/>
          </reference>
        </references>
      </pivotArea>
    </chartFormat>
    <chartFormat chart="0" format="35" series="1">
      <pivotArea type="data" outline="0" fieldPosition="0">
        <references count="4">
          <reference field="4294967294" count="1" selected="0">
            <x v="0"/>
          </reference>
          <reference field="0" count="1" selected="0">
            <x v="9"/>
          </reference>
          <reference field="3" count="1" selected="0">
            <x v="1"/>
          </reference>
          <reference field="5" count="1" selected="0">
            <x v="176"/>
          </reference>
        </references>
      </pivotArea>
    </chartFormat>
    <chartFormat chart="0" format="36" series="1">
      <pivotArea type="data" outline="0" fieldPosition="0">
        <references count="4">
          <reference field="4294967294" count="1" selected="0">
            <x v="0"/>
          </reference>
          <reference field="0" count="1" selected="0">
            <x v="9"/>
          </reference>
          <reference field="3" count="1" selected="0">
            <x v="1"/>
          </reference>
          <reference field="5" count="1" selected="0">
            <x v="177"/>
          </reference>
        </references>
      </pivotArea>
    </chartFormat>
    <chartFormat chart="0" format="37" series="1">
      <pivotArea type="data" outline="0" fieldPosition="0">
        <references count="4">
          <reference field="4294967294" count="1" selected="0">
            <x v="0"/>
          </reference>
          <reference field="0" count="1" selected="0">
            <x v="9"/>
          </reference>
          <reference field="3" count="1" selected="0">
            <x v="1"/>
          </reference>
          <reference field="5" count="1" selected="0">
            <x v="178"/>
          </reference>
        </references>
      </pivotArea>
    </chartFormat>
    <chartFormat chart="0" format="38" series="1">
      <pivotArea type="data" outline="0" fieldPosition="0">
        <references count="4">
          <reference field="4294967294" count="1" selected="0">
            <x v="0"/>
          </reference>
          <reference field="0" count="1" selected="0">
            <x v="10"/>
          </reference>
          <reference field="3" count="1" selected="0">
            <x v="0"/>
          </reference>
          <reference field="5" count="1" selected="0">
            <x v="11"/>
          </reference>
        </references>
      </pivotArea>
    </chartFormat>
    <chartFormat chart="0" format="39" series="1">
      <pivotArea type="data" outline="0" fieldPosition="0">
        <references count="4">
          <reference field="4294967294" count="1" selected="0">
            <x v="0"/>
          </reference>
          <reference field="0" count="1" selected="0">
            <x v="10"/>
          </reference>
          <reference field="3" count="1" selected="0">
            <x v="0"/>
          </reference>
          <reference field="5" count="1" selected="0">
            <x v="12"/>
          </reference>
        </references>
      </pivotArea>
    </chartFormat>
    <chartFormat chart="0" format="40" series="1">
      <pivotArea type="data" outline="0" fieldPosition="0">
        <references count="4">
          <reference field="4294967294" count="1" selected="0">
            <x v="0"/>
          </reference>
          <reference field="0" count="1" selected="0">
            <x v="10"/>
          </reference>
          <reference field="3" count="1" selected="0">
            <x v="0"/>
          </reference>
          <reference field="5" count="1" selected="0">
            <x v="13"/>
          </reference>
        </references>
      </pivotArea>
    </chartFormat>
    <chartFormat chart="0" format="41" series="1">
      <pivotArea type="data" outline="0" fieldPosition="0">
        <references count="4">
          <reference field="4294967294" count="1" selected="0">
            <x v="0"/>
          </reference>
          <reference field="0" count="1" selected="0">
            <x v="10"/>
          </reference>
          <reference field="3" count="1" selected="0">
            <x v="0"/>
          </reference>
          <reference field="5" count="1" selected="0">
            <x v="14"/>
          </reference>
        </references>
      </pivotArea>
    </chartFormat>
    <chartFormat chart="0" format="42" series="1">
      <pivotArea type="data" outline="0" fieldPosition="0">
        <references count="4">
          <reference field="4294967294" count="1" selected="0">
            <x v="0"/>
          </reference>
          <reference field="0" count="1" selected="0">
            <x v="10"/>
          </reference>
          <reference field="3" count="1" selected="0">
            <x v="0"/>
          </reference>
          <reference field="5" count="1" selected="0">
            <x v="15"/>
          </reference>
        </references>
      </pivotArea>
    </chartFormat>
    <chartFormat chart="0" format="43" series="1">
      <pivotArea type="data" outline="0" fieldPosition="0">
        <references count="4">
          <reference field="4294967294" count="1" selected="0">
            <x v="0"/>
          </reference>
          <reference field="0" count="1" selected="0">
            <x v="10"/>
          </reference>
          <reference field="3" count="1" selected="0">
            <x v="0"/>
          </reference>
          <reference field="5" count="1" selected="0">
            <x v="16"/>
          </reference>
        </references>
      </pivotArea>
    </chartFormat>
    <chartFormat chart="0" format="44" series="1">
      <pivotArea type="data" outline="0" fieldPosition="0">
        <references count="4">
          <reference field="4294967294" count="1" selected="0">
            <x v="0"/>
          </reference>
          <reference field="0" count="1" selected="0">
            <x v="10"/>
          </reference>
          <reference field="3" count="1" selected="0">
            <x v="0"/>
          </reference>
          <reference field="5" count="1" selected="0">
            <x v="17"/>
          </reference>
        </references>
      </pivotArea>
    </chartFormat>
    <chartFormat chart="0" format="45" series="1">
      <pivotArea type="data" outline="0" fieldPosition="0">
        <references count="4">
          <reference field="4294967294" count="1" selected="0">
            <x v="0"/>
          </reference>
          <reference field="0" count="1" selected="0">
            <x v="10"/>
          </reference>
          <reference field="3" count="1" selected="0">
            <x v="0"/>
          </reference>
          <reference field="5" count="1" selected="0">
            <x v="18"/>
          </reference>
        </references>
      </pivotArea>
    </chartFormat>
    <chartFormat chart="0" format="46" series="1">
      <pivotArea type="data" outline="0" fieldPosition="0">
        <references count="4">
          <reference field="4294967294" count="1" selected="0">
            <x v="0"/>
          </reference>
          <reference field="0" count="1" selected="0">
            <x v="10"/>
          </reference>
          <reference field="3" count="1" selected="0">
            <x v="0"/>
          </reference>
          <reference field="5" count="1" selected="0">
            <x v="19"/>
          </reference>
        </references>
      </pivotArea>
    </chartFormat>
    <chartFormat chart="0" format="47" series="1">
      <pivotArea type="data" outline="0" fieldPosition="0">
        <references count="4">
          <reference field="4294967294" count="1" selected="0">
            <x v="0"/>
          </reference>
          <reference field="0" count="1" selected="0">
            <x v="11"/>
          </reference>
          <reference field="3" count="1" selected="0">
            <x v="1"/>
          </reference>
          <reference field="5" count="1" selected="0">
            <x v="165"/>
          </reference>
        </references>
      </pivotArea>
    </chartFormat>
    <chartFormat chart="0" format="48" series="1">
      <pivotArea type="data" outline="0" fieldPosition="0">
        <references count="4">
          <reference field="4294967294" count="1" selected="0">
            <x v="0"/>
          </reference>
          <reference field="0" count="1" selected="0">
            <x v="11"/>
          </reference>
          <reference field="3" count="1" selected="0">
            <x v="1"/>
          </reference>
          <reference field="5" count="1" selected="0">
            <x v="166"/>
          </reference>
        </references>
      </pivotArea>
    </chartFormat>
    <chartFormat chart="0" format="49" series="1">
      <pivotArea type="data" outline="0" fieldPosition="0">
        <references count="4">
          <reference field="4294967294" count="1" selected="0">
            <x v="0"/>
          </reference>
          <reference field="0" count="1" selected="0">
            <x v="12"/>
          </reference>
          <reference field="3" count="1" selected="0">
            <x v="0"/>
          </reference>
          <reference field="5" count="1" selected="0">
            <x v="56"/>
          </reference>
        </references>
      </pivotArea>
    </chartFormat>
    <chartFormat chart="0" format="50" series="1">
      <pivotArea type="data" outline="0" fieldPosition="0">
        <references count="4">
          <reference field="4294967294" count="1" selected="0">
            <x v="0"/>
          </reference>
          <reference field="0" count="1" selected="0">
            <x v="12"/>
          </reference>
          <reference field="3" count="1" selected="0">
            <x v="0"/>
          </reference>
          <reference field="5" count="1" selected="0">
            <x v="57"/>
          </reference>
        </references>
      </pivotArea>
    </chartFormat>
    <chartFormat chart="0" format="51" series="1">
      <pivotArea type="data" outline="0" fieldPosition="0">
        <references count="4">
          <reference field="4294967294" count="1" selected="0">
            <x v="0"/>
          </reference>
          <reference field="0" count="1" selected="0">
            <x v="12"/>
          </reference>
          <reference field="3" count="1" selected="0">
            <x v="0"/>
          </reference>
          <reference field="5" count="1" selected="0">
            <x v="58"/>
          </reference>
        </references>
      </pivotArea>
    </chartFormat>
    <chartFormat chart="0" format="52" series="1">
      <pivotArea type="data" outline="0" fieldPosition="0">
        <references count="4">
          <reference field="4294967294" count="1" selected="0">
            <x v="0"/>
          </reference>
          <reference field="0" count="1" selected="0">
            <x v="12"/>
          </reference>
          <reference field="3" count="1" selected="0">
            <x v="1"/>
          </reference>
          <reference field="5" count="1" selected="0">
            <x v="158"/>
          </reference>
        </references>
      </pivotArea>
    </chartFormat>
    <chartFormat chart="0" format="53" series="1">
      <pivotArea type="data" outline="0" fieldPosition="0">
        <references count="4">
          <reference field="4294967294" count="1" selected="0">
            <x v="0"/>
          </reference>
          <reference field="0" count="1" selected="0">
            <x v="12"/>
          </reference>
          <reference field="3" count="1" selected="0">
            <x v="1"/>
          </reference>
          <reference field="5" count="1" selected="0">
            <x v="159"/>
          </reference>
        </references>
      </pivotArea>
    </chartFormat>
    <chartFormat chart="0" format="54" series="1">
      <pivotArea type="data" outline="0" fieldPosition="0">
        <references count="4">
          <reference field="4294967294" count="1" selected="0">
            <x v="0"/>
          </reference>
          <reference field="0" count="1" selected="0">
            <x v="12"/>
          </reference>
          <reference field="3" count="1" selected="0">
            <x v="1"/>
          </reference>
          <reference field="5" count="1" selected="0">
            <x v="160"/>
          </reference>
        </references>
      </pivotArea>
    </chartFormat>
    <chartFormat chart="0" format="55" series="1">
      <pivotArea type="data" outline="0" fieldPosition="0">
        <references count="4">
          <reference field="4294967294" count="1" selected="0">
            <x v="0"/>
          </reference>
          <reference field="0" count="1" selected="0">
            <x v="13"/>
          </reference>
          <reference field="3" count="1" selected="0">
            <x v="0"/>
          </reference>
          <reference field="5" count="1" selected="0">
            <x v="7"/>
          </reference>
        </references>
      </pivotArea>
    </chartFormat>
    <chartFormat chart="0" format="56" series="1">
      <pivotArea type="data" outline="0" fieldPosition="0">
        <references count="4">
          <reference field="4294967294" count="1" selected="0">
            <x v="0"/>
          </reference>
          <reference field="0" count="1" selected="0">
            <x v="13"/>
          </reference>
          <reference field="3" count="1" selected="0">
            <x v="0"/>
          </reference>
          <reference field="5" count="1" selected="0">
            <x v="8"/>
          </reference>
        </references>
      </pivotArea>
    </chartFormat>
    <chartFormat chart="0" format="57" series="1">
      <pivotArea type="data" outline="0" fieldPosition="0">
        <references count="4">
          <reference field="4294967294" count="1" selected="0">
            <x v="0"/>
          </reference>
          <reference field="0" count="1" selected="0">
            <x v="13"/>
          </reference>
          <reference field="3" count="1" selected="0">
            <x v="0"/>
          </reference>
          <reference field="5" count="1" selected="0">
            <x v="9"/>
          </reference>
        </references>
      </pivotArea>
    </chartFormat>
    <chartFormat chart="0" format="58" series="1">
      <pivotArea type="data" outline="0" fieldPosition="0">
        <references count="4">
          <reference field="4294967294" count="1" selected="0">
            <x v="0"/>
          </reference>
          <reference field="0" count="1" selected="0">
            <x v="13"/>
          </reference>
          <reference field="3" count="1" selected="0">
            <x v="0"/>
          </reference>
          <reference field="5" count="1" selected="0">
            <x v="10"/>
          </reference>
        </references>
      </pivotArea>
    </chartFormat>
    <chartFormat chart="0" format="59" series="1">
      <pivotArea type="data" outline="0" fieldPosition="0">
        <references count="4">
          <reference field="4294967294" count="1" selected="0">
            <x v="0"/>
          </reference>
          <reference field="0" count="1" selected="0">
            <x v="14"/>
          </reference>
          <reference field="3" count="1" selected="0">
            <x v="1"/>
          </reference>
          <reference field="5" count="1" selected="0">
            <x v="114"/>
          </reference>
        </references>
      </pivotArea>
    </chartFormat>
    <chartFormat chart="0" format="60" series="1">
      <pivotArea type="data" outline="0" fieldPosition="0">
        <references count="4">
          <reference field="4294967294" count="1" selected="0">
            <x v="0"/>
          </reference>
          <reference field="0" count="1" selected="0">
            <x v="14"/>
          </reference>
          <reference field="3" count="1" selected="0">
            <x v="1"/>
          </reference>
          <reference field="5" count="1" selected="0">
            <x v="115"/>
          </reference>
        </references>
      </pivotArea>
    </chartFormat>
    <chartFormat chart="0" format="61" series="1">
      <pivotArea type="data" outline="0" fieldPosition="0">
        <references count="4">
          <reference field="4294967294" count="1" selected="0">
            <x v="0"/>
          </reference>
          <reference field="0" count="1" selected="0">
            <x v="15"/>
          </reference>
          <reference field="3" count="1" selected="0">
            <x v="0"/>
          </reference>
          <reference field="5" count="1" selected="0">
            <x v="59"/>
          </reference>
        </references>
      </pivotArea>
    </chartFormat>
    <chartFormat chart="0" format="62" series="1">
      <pivotArea type="data" outline="0" fieldPosition="0">
        <references count="4">
          <reference field="4294967294" count="1" selected="0">
            <x v="0"/>
          </reference>
          <reference field="0" count="1" selected="0">
            <x v="15"/>
          </reference>
          <reference field="3" count="1" selected="0">
            <x v="0"/>
          </reference>
          <reference field="5" count="1" selected="0">
            <x v="60"/>
          </reference>
        </references>
      </pivotArea>
    </chartFormat>
    <chartFormat chart="0" format="63" series="1">
      <pivotArea type="data" outline="0" fieldPosition="0">
        <references count="4">
          <reference field="4294967294" count="1" selected="0">
            <x v="0"/>
          </reference>
          <reference field="0" count="1" selected="0">
            <x v="16"/>
          </reference>
          <reference field="3" count="1" selected="0">
            <x v="1"/>
          </reference>
          <reference field="5" count="1" selected="0">
            <x v="128"/>
          </reference>
        </references>
      </pivotArea>
    </chartFormat>
    <chartFormat chart="0" format="64" series="1">
      <pivotArea type="data" outline="0" fieldPosition="0">
        <references count="4">
          <reference field="4294967294" count="1" selected="0">
            <x v="0"/>
          </reference>
          <reference field="0" count="1" selected="0">
            <x v="16"/>
          </reference>
          <reference field="3" count="1" selected="0">
            <x v="1"/>
          </reference>
          <reference field="5" count="1" selected="0">
            <x v="129"/>
          </reference>
        </references>
      </pivotArea>
    </chartFormat>
    <chartFormat chart="0" format="65" series="1">
      <pivotArea type="data" outline="0" fieldPosition="0">
        <references count="4">
          <reference field="4294967294" count="1" selected="0">
            <x v="0"/>
          </reference>
          <reference field="0" count="1" selected="0">
            <x v="17"/>
          </reference>
          <reference field="3" count="1" selected="0">
            <x v="0"/>
          </reference>
          <reference field="5" count="1" selected="0">
            <x v="91"/>
          </reference>
        </references>
      </pivotArea>
    </chartFormat>
    <chartFormat chart="0" format="66" series="1">
      <pivotArea type="data" outline="0" fieldPosition="0">
        <references count="4">
          <reference field="4294967294" count="1" selected="0">
            <x v="0"/>
          </reference>
          <reference field="0" count="1" selected="0">
            <x v="17"/>
          </reference>
          <reference field="3" count="1" selected="0">
            <x v="0"/>
          </reference>
          <reference field="5" count="1" selected="0">
            <x v="92"/>
          </reference>
        </references>
      </pivotArea>
    </chartFormat>
    <chartFormat chart="0" format="67" series="1">
      <pivotArea type="data" outline="0" fieldPosition="0">
        <references count="4">
          <reference field="4294967294" count="1" selected="0">
            <x v="0"/>
          </reference>
          <reference field="0" count="1" selected="0">
            <x v="17"/>
          </reference>
          <reference field="3" count="1" selected="0">
            <x v="0"/>
          </reference>
          <reference field="5" count="1" selected="0">
            <x v="93"/>
          </reference>
        </references>
      </pivotArea>
    </chartFormat>
    <chartFormat chart="0" format="68" series="1">
      <pivotArea type="data" outline="0" fieldPosition="0">
        <references count="4">
          <reference field="4294967294" count="1" selected="0">
            <x v="0"/>
          </reference>
          <reference field="0" count="1" selected="0">
            <x v="17"/>
          </reference>
          <reference field="3" count="1" selected="0">
            <x v="0"/>
          </reference>
          <reference field="5" count="1" selected="0">
            <x v="94"/>
          </reference>
        </references>
      </pivotArea>
    </chartFormat>
    <chartFormat chart="0" format="69" series="1">
      <pivotArea type="data" outline="0" fieldPosition="0">
        <references count="4">
          <reference field="4294967294" count="1" selected="0">
            <x v="0"/>
          </reference>
          <reference field="0" count="1" selected="0">
            <x v="18"/>
          </reference>
          <reference field="3" count="1" selected="0">
            <x v="0"/>
          </reference>
          <reference field="5" count="1" selected="0">
            <x v="38"/>
          </reference>
        </references>
      </pivotArea>
    </chartFormat>
    <chartFormat chart="0" format="70" series="1">
      <pivotArea type="data" outline="0" fieldPosition="0">
        <references count="4">
          <reference field="4294967294" count="1" selected="0">
            <x v="0"/>
          </reference>
          <reference field="0" count="1" selected="0">
            <x v="18"/>
          </reference>
          <reference field="3" count="1" selected="0">
            <x v="0"/>
          </reference>
          <reference field="5" count="1" selected="0">
            <x v="39"/>
          </reference>
        </references>
      </pivotArea>
    </chartFormat>
    <chartFormat chart="0" format="71" series="1">
      <pivotArea type="data" outline="0" fieldPosition="0">
        <references count="4">
          <reference field="4294967294" count="1" selected="0">
            <x v="0"/>
          </reference>
          <reference field="0" count="1" selected="0">
            <x v="18"/>
          </reference>
          <reference field="3" count="1" selected="0">
            <x v="0"/>
          </reference>
          <reference field="5" count="1" selected="0">
            <x v="40"/>
          </reference>
        </references>
      </pivotArea>
    </chartFormat>
    <chartFormat chart="0" format="72" series="1">
      <pivotArea type="data" outline="0" fieldPosition="0">
        <references count="4">
          <reference field="4294967294" count="1" selected="0">
            <x v="0"/>
          </reference>
          <reference field="0" count="1" selected="0">
            <x v="18"/>
          </reference>
          <reference field="3" count="1" selected="0">
            <x v="0"/>
          </reference>
          <reference field="5" count="1" selected="0">
            <x v="41"/>
          </reference>
        </references>
      </pivotArea>
    </chartFormat>
    <chartFormat chart="0" format="73" series="1">
      <pivotArea type="data" outline="0" fieldPosition="0">
        <references count="4">
          <reference field="4294967294" count="1" selected="0">
            <x v="0"/>
          </reference>
          <reference field="0" count="1" selected="0">
            <x v="18"/>
          </reference>
          <reference field="3" count="1" selected="0">
            <x v="1"/>
          </reference>
          <reference field="5" count="1" selected="0">
            <x v="116"/>
          </reference>
        </references>
      </pivotArea>
    </chartFormat>
    <chartFormat chart="0" format="74" series="1">
      <pivotArea type="data" outline="0" fieldPosition="0">
        <references count="4">
          <reference field="4294967294" count="1" selected="0">
            <x v="0"/>
          </reference>
          <reference field="0" count="1" selected="0">
            <x v="18"/>
          </reference>
          <reference field="3" count="1" selected="0">
            <x v="1"/>
          </reference>
          <reference field="5" count="1" selected="0">
            <x v="117"/>
          </reference>
        </references>
      </pivotArea>
    </chartFormat>
    <chartFormat chart="0" format="75" series="1">
      <pivotArea type="data" outline="0" fieldPosition="0">
        <references count="4">
          <reference field="4294967294" count="1" selected="0">
            <x v="0"/>
          </reference>
          <reference field="0" count="1" selected="0">
            <x v="19"/>
          </reference>
          <reference field="3" count="1" selected="0">
            <x v="0"/>
          </reference>
          <reference field="5" count="1" selected="0">
            <x v="83"/>
          </reference>
        </references>
      </pivotArea>
    </chartFormat>
    <chartFormat chart="0" format="76" series="1">
      <pivotArea type="data" outline="0" fieldPosition="0">
        <references count="4">
          <reference field="4294967294" count="1" selected="0">
            <x v="0"/>
          </reference>
          <reference field="0" count="1" selected="0">
            <x v="19"/>
          </reference>
          <reference field="3" count="1" selected="0">
            <x v="0"/>
          </reference>
          <reference field="5" count="1" selected="0">
            <x v="84"/>
          </reference>
        </references>
      </pivotArea>
    </chartFormat>
    <chartFormat chart="0" format="77" series="1">
      <pivotArea type="data" outline="0" fieldPosition="0">
        <references count="4">
          <reference field="4294967294" count="1" selected="0">
            <x v="0"/>
          </reference>
          <reference field="0" count="1" selected="0">
            <x v="19"/>
          </reference>
          <reference field="3" count="1" selected="0">
            <x v="0"/>
          </reference>
          <reference field="5" count="1" selected="0">
            <x v="85"/>
          </reference>
        </references>
      </pivotArea>
    </chartFormat>
    <chartFormat chart="0" format="78" series="1">
      <pivotArea type="data" outline="0" fieldPosition="0">
        <references count="4">
          <reference field="4294967294" count="1" selected="0">
            <x v="0"/>
          </reference>
          <reference field="0" count="1" selected="0">
            <x v="19"/>
          </reference>
          <reference field="3" count="1" selected="0">
            <x v="0"/>
          </reference>
          <reference field="5" count="1" selected="0">
            <x v="86"/>
          </reference>
        </references>
      </pivotArea>
    </chartFormat>
    <chartFormat chart="0" format="79" series="1">
      <pivotArea type="data" outline="0" fieldPosition="0">
        <references count="4">
          <reference field="4294967294" count="1" selected="0">
            <x v="0"/>
          </reference>
          <reference field="0" count="1" selected="0">
            <x v="20"/>
          </reference>
          <reference field="3" count="1" selected="0">
            <x v="0"/>
          </reference>
          <reference field="5" count="1" selected="0">
            <x v="62"/>
          </reference>
        </references>
      </pivotArea>
    </chartFormat>
    <chartFormat chart="0" format="80" series="1">
      <pivotArea type="data" outline="0" fieldPosition="0">
        <references count="4">
          <reference field="4294967294" count="1" selected="0">
            <x v="0"/>
          </reference>
          <reference field="0" count="1" selected="0">
            <x v="20"/>
          </reference>
          <reference field="3" count="1" selected="0">
            <x v="0"/>
          </reference>
          <reference field="5" count="1" selected="0">
            <x v="63"/>
          </reference>
        </references>
      </pivotArea>
    </chartFormat>
    <chartFormat chart="0" format="81" series="1">
      <pivotArea type="data" outline="0" fieldPosition="0">
        <references count="4">
          <reference field="4294967294" count="1" selected="0">
            <x v="0"/>
          </reference>
          <reference field="0" count="1" selected="0">
            <x v="20"/>
          </reference>
          <reference field="3" count="1" selected="0">
            <x v="0"/>
          </reference>
          <reference field="5" count="1" selected="0">
            <x v="64"/>
          </reference>
        </references>
      </pivotArea>
    </chartFormat>
    <chartFormat chart="0" format="82" series="1">
      <pivotArea type="data" outline="0" fieldPosition="0">
        <references count="4">
          <reference field="4294967294" count="1" selected="0">
            <x v="0"/>
          </reference>
          <reference field="0" count="1" selected="0">
            <x v="20"/>
          </reference>
          <reference field="3" count="1" selected="0">
            <x v="0"/>
          </reference>
          <reference field="5" count="1" selected="0">
            <x v="65"/>
          </reference>
        </references>
      </pivotArea>
    </chartFormat>
    <chartFormat chart="0" format="83" series="1">
      <pivotArea type="data" outline="0" fieldPosition="0">
        <references count="4">
          <reference field="4294967294" count="1" selected="0">
            <x v="0"/>
          </reference>
          <reference field="0" count="1" selected="0">
            <x v="20"/>
          </reference>
          <reference field="3" count="1" selected="0">
            <x v="0"/>
          </reference>
          <reference field="5" count="1" selected="0">
            <x v="66"/>
          </reference>
        </references>
      </pivotArea>
    </chartFormat>
    <chartFormat chart="0" format="84" series="1">
      <pivotArea type="data" outline="0" fieldPosition="0">
        <references count="4">
          <reference field="4294967294" count="1" selected="0">
            <x v="0"/>
          </reference>
          <reference field="0" count="1" selected="0">
            <x v="20"/>
          </reference>
          <reference field="3" count="1" selected="0">
            <x v="0"/>
          </reference>
          <reference field="5" count="1" selected="0">
            <x v="67"/>
          </reference>
        </references>
      </pivotArea>
    </chartFormat>
    <chartFormat chart="0" format="85" series="1">
      <pivotArea type="data" outline="0" fieldPosition="0">
        <references count="4">
          <reference field="4294967294" count="1" selected="0">
            <x v="0"/>
          </reference>
          <reference field="0" count="1" selected="0">
            <x v="20"/>
          </reference>
          <reference field="3" count="1" selected="0">
            <x v="0"/>
          </reference>
          <reference field="5" count="1" selected="0">
            <x v="68"/>
          </reference>
        </references>
      </pivotArea>
    </chartFormat>
    <chartFormat chart="0" format="86" series="1">
      <pivotArea type="data" outline="0" fieldPosition="0">
        <references count="4">
          <reference field="4294967294" count="1" selected="0">
            <x v="0"/>
          </reference>
          <reference field="0" count="1" selected="0">
            <x v="20"/>
          </reference>
          <reference field="3" count="1" selected="0">
            <x v="0"/>
          </reference>
          <reference field="5" count="1" selected="0">
            <x v="69"/>
          </reference>
        </references>
      </pivotArea>
    </chartFormat>
    <chartFormat chart="0" format="87" series="1">
      <pivotArea type="data" outline="0" fieldPosition="0">
        <references count="4">
          <reference field="4294967294" count="1" selected="0">
            <x v="0"/>
          </reference>
          <reference field="0" count="1" selected="0">
            <x v="20"/>
          </reference>
          <reference field="3" count="1" selected="0">
            <x v="0"/>
          </reference>
          <reference field="5" count="1" selected="0">
            <x v="70"/>
          </reference>
        </references>
      </pivotArea>
    </chartFormat>
    <chartFormat chart="0" format="88" series="1">
      <pivotArea type="data" outline="0" fieldPosition="0">
        <references count="4">
          <reference field="4294967294" count="1" selected="0">
            <x v="0"/>
          </reference>
          <reference field="0" count="1" selected="0">
            <x v="20"/>
          </reference>
          <reference field="3" count="1" selected="0">
            <x v="0"/>
          </reference>
          <reference field="5" count="1" selected="0">
            <x v="71"/>
          </reference>
        </references>
      </pivotArea>
    </chartFormat>
    <chartFormat chart="0" format="89" series="1">
      <pivotArea type="data" outline="0" fieldPosition="0">
        <references count="4">
          <reference field="4294967294" count="1" selected="0">
            <x v="0"/>
          </reference>
          <reference field="0" count="1" selected="0">
            <x v="21"/>
          </reference>
          <reference field="3" count="1" selected="0">
            <x v="0"/>
          </reference>
          <reference field="5" count="1" selected="0">
            <x v="79"/>
          </reference>
        </references>
      </pivotArea>
    </chartFormat>
    <chartFormat chart="0" format="90" series="1">
      <pivotArea type="data" outline="0" fieldPosition="0">
        <references count="4">
          <reference field="4294967294" count="1" selected="0">
            <x v="0"/>
          </reference>
          <reference field="0" count="1" selected="0">
            <x v="21"/>
          </reference>
          <reference field="3" count="1" selected="0">
            <x v="0"/>
          </reference>
          <reference field="5" count="1" selected="0">
            <x v="80"/>
          </reference>
        </references>
      </pivotArea>
    </chartFormat>
    <chartFormat chart="0" format="91" series="1">
      <pivotArea type="data" outline="0" fieldPosition="0">
        <references count="4">
          <reference field="4294967294" count="1" selected="0">
            <x v="0"/>
          </reference>
          <reference field="0" count="1" selected="0">
            <x v="22"/>
          </reference>
          <reference field="3" count="1" selected="0">
            <x v="0"/>
          </reference>
          <reference field="5" count="1" selected="0">
            <x v="20"/>
          </reference>
        </references>
      </pivotArea>
    </chartFormat>
    <chartFormat chart="0" format="92" series="1">
      <pivotArea type="data" outline="0" fieldPosition="0">
        <references count="4">
          <reference field="4294967294" count="1" selected="0">
            <x v="0"/>
          </reference>
          <reference field="0" count="1" selected="0">
            <x v="22"/>
          </reference>
          <reference field="3" count="1" selected="0">
            <x v="0"/>
          </reference>
          <reference field="5" count="1" selected="0">
            <x v="21"/>
          </reference>
        </references>
      </pivotArea>
    </chartFormat>
    <chartFormat chart="0" format="93" series="1">
      <pivotArea type="data" outline="0" fieldPosition="0">
        <references count="4">
          <reference field="4294967294" count="1" selected="0">
            <x v="0"/>
          </reference>
          <reference field="0" count="1" selected="0">
            <x v="22"/>
          </reference>
          <reference field="3" count="1" selected="0">
            <x v="0"/>
          </reference>
          <reference field="5" count="1" selected="0">
            <x v="22"/>
          </reference>
        </references>
      </pivotArea>
    </chartFormat>
    <chartFormat chart="0" format="94" series="1">
      <pivotArea type="data" outline="0" fieldPosition="0">
        <references count="4">
          <reference field="4294967294" count="1" selected="0">
            <x v="0"/>
          </reference>
          <reference field="0" count="1" selected="0">
            <x v="22"/>
          </reference>
          <reference field="3" count="1" selected="0">
            <x v="0"/>
          </reference>
          <reference field="5" count="1" selected="0">
            <x v="23"/>
          </reference>
        </references>
      </pivotArea>
    </chartFormat>
    <chartFormat chart="0" format="95" series="1">
      <pivotArea type="data" outline="0" fieldPosition="0">
        <references count="4">
          <reference field="4294967294" count="1" selected="0">
            <x v="0"/>
          </reference>
          <reference field="0" count="1" selected="0">
            <x v="22"/>
          </reference>
          <reference field="3" count="1" selected="0">
            <x v="0"/>
          </reference>
          <reference field="5" count="1" selected="0">
            <x v="24"/>
          </reference>
        </references>
      </pivotArea>
    </chartFormat>
    <chartFormat chart="0" format="96" series="1">
      <pivotArea type="data" outline="0" fieldPosition="0">
        <references count="4">
          <reference field="4294967294" count="1" selected="0">
            <x v="0"/>
          </reference>
          <reference field="0" count="1" selected="0">
            <x v="22"/>
          </reference>
          <reference field="3" count="1" selected="0">
            <x v="0"/>
          </reference>
          <reference field="5" count="1" selected="0">
            <x v="25"/>
          </reference>
        </references>
      </pivotArea>
    </chartFormat>
    <chartFormat chart="0" format="97" series="1">
      <pivotArea type="data" outline="0" fieldPosition="0">
        <references count="4">
          <reference field="4294967294" count="1" selected="0">
            <x v="0"/>
          </reference>
          <reference field="0" count="1" selected="0">
            <x v="22"/>
          </reference>
          <reference field="3" count="1" selected="0">
            <x v="0"/>
          </reference>
          <reference field="5" count="1" selected="0">
            <x v="26"/>
          </reference>
        </references>
      </pivotArea>
    </chartFormat>
    <chartFormat chart="0" format="98" series="1">
      <pivotArea type="data" outline="0" fieldPosition="0">
        <references count="4">
          <reference field="4294967294" count="1" selected="0">
            <x v="0"/>
          </reference>
          <reference field="0" count="1" selected="0">
            <x v="23"/>
          </reference>
          <reference field="3" count="1" selected="0">
            <x v="1"/>
          </reference>
          <reference field="5" count="1" selected="0">
            <x v="173"/>
          </reference>
        </references>
      </pivotArea>
    </chartFormat>
    <chartFormat chart="0" format="99" series="1">
      <pivotArea type="data" outline="0" fieldPosition="0">
        <references count="4">
          <reference field="4294967294" count="1" selected="0">
            <x v="0"/>
          </reference>
          <reference field="0" count="1" selected="0">
            <x v="23"/>
          </reference>
          <reference field="3" count="1" selected="0">
            <x v="1"/>
          </reference>
          <reference field="5" count="1" selected="0">
            <x v="174"/>
          </reference>
        </references>
      </pivotArea>
    </chartFormat>
    <chartFormat chart="0" format="100" series="1">
      <pivotArea type="data" outline="0" fieldPosition="0">
        <references count="4">
          <reference field="4294967294" count="1" selected="0">
            <x v="0"/>
          </reference>
          <reference field="0" count="1" selected="0">
            <x v="23"/>
          </reference>
          <reference field="3" count="1" selected="0">
            <x v="1"/>
          </reference>
          <reference field="5" count="1" selected="0">
            <x v="175"/>
          </reference>
        </references>
      </pivotArea>
    </chartFormat>
    <chartFormat chart="0" format="101" series="1">
      <pivotArea type="data" outline="0" fieldPosition="0">
        <references count="4">
          <reference field="4294967294" count="1" selected="0">
            <x v="0"/>
          </reference>
          <reference field="0" count="1" selected="0">
            <x v="24"/>
          </reference>
          <reference field="3" count="1" selected="0">
            <x v="0"/>
          </reference>
          <reference field="5" count="1" selected="0">
            <x v="73"/>
          </reference>
        </references>
      </pivotArea>
    </chartFormat>
    <chartFormat chart="0" format="102" series="1">
      <pivotArea type="data" outline="0" fieldPosition="0">
        <references count="4">
          <reference field="4294967294" count="1" selected="0">
            <x v="0"/>
          </reference>
          <reference field="0" count="1" selected="0">
            <x v="24"/>
          </reference>
          <reference field="3" count="1" selected="0">
            <x v="1"/>
          </reference>
          <reference field="5" count="1" selected="0">
            <x v="179"/>
          </reference>
        </references>
      </pivotArea>
    </chartFormat>
    <chartFormat chart="0" format="103" series="1">
      <pivotArea type="data" outline="0" fieldPosition="0">
        <references count="4">
          <reference field="4294967294" count="1" selected="0">
            <x v="0"/>
          </reference>
          <reference field="0" count="1" selected="0">
            <x v="25"/>
          </reference>
          <reference field="3" count="1" selected="0">
            <x v="0"/>
          </reference>
          <reference field="5" count="1" selected="0">
            <x v="82"/>
          </reference>
        </references>
      </pivotArea>
    </chartFormat>
    <chartFormat chart="0" format="104" series="1">
      <pivotArea type="data" outline="0" fieldPosition="0">
        <references count="4">
          <reference field="4294967294" count="1" selected="0">
            <x v="0"/>
          </reference>
          <reference field="0" count="1" selected="0">
            <x v="25"/>
          </reference>
          <reference field="3" count="1" selected="0">
            <x v="1"/>
          </reference>
          <reference field="5" count="1" selected="0">
            <x v="181"/>
          </reference>
        </references>
      </pivotArea>
    </chartFormat>
    <chartFormat chart="0" format="105" series="1">
      <pivotArea type="data" outline="0" fieldPosition="0">
        <references count="4">
          <reference field="4294967294" count="1" selected="0">
            <x v="0"/>
          </reference>
          <reference field="0" count="1" selected="0">
            <x v="25"/>
          </reference>
          <reference field="3" count="1" selected="0">
            <x v="1"/>
          </reference>
          <reference field="5" count="1" selected="0">
            <x v="182"/>
          </reference>
        </references>
      </pivotArea>
    </chartFormat>
    <chartFormat chart="0" format="106" series="1">
      <pivotArea type="data" outline="0" fieldPosition="0">
        <references count="4">
          <reference field="4294967294" count="1" selected="0">
            <x v="0"/>
          </reference>
          <reference field="0" count="1" selected="0">
            <x v="25"/>
          </reference>
          <reference field="3" count="1" selected="0">
            <x v="1"/>
          </reference>
          <reference field="5" count="1" selected="0">
            <x v="183"/>
          </reference>
        </references>
      </pivotArea>
    </chartFormat>
    <chartFormat chart="0" format="107" series="1">
      <pivotArea type="data" outline="0" fieldPosition="0">
        <references count="4">
          <reference field="4294967294" count="1" selected="0">
            <x v="0"/>
          </reference>
          <reference field="0" count="1" selected="0">
            <x v="25"/>
          </reference>
          <reference field="3" count="1" selected="0">
            <x v="1"/>
          </reference>
          <reference field="5" count="1" selected="0">
            <x v="184"/>
          </reference>
        </references>
      </pivotArea>
    </chartFormat>
    <chartFormat chart="0" format="108" series="1">
      <pivotArea type="data" outline="0" fieldPosition="0">
        <references count="4">
          <reference field="4294967294" count="1" selected="0">
            <x v="0"/>
          </reference>
          <reference field="0" count="1" selected="0">
            <x v="25"/>
          </reference>
          <reference field="3" count="1" selected="0">
            <x v="1"/>
          </reference>
          <reference field="5" count="1" selected="0">
            <x v="185"/>
          </reference>
        </references>
      </pivotArea>
    </chartFormat>
    <chartFormat chart="0" format="109" series="1">
      <pivotArea type="data" outline="0" fieldPosition="0">
        <references count="4">
          <reference field="4294967294" count="1" selected="0">
            <x v="0"/>
          </reference>
          <reference field="0" count="1" selected="0">
            <x v="25"/>
          </reference>
          <reference field="3" count="1" selected="0">
            <x v="1"/>
          </reference>
          <reference field="5" count="1" selected="0">
            <x v="186"/>
          </reference>
        </references>
      </pivotArea>
    </chartFormat>
    <chartFormat chart="0" format="110" series="1">
      <pivotArea type="data" outline="0" fieldPosition="0">
        <references count="4">
          <reference field="4294967294" count="1" selected="0">
            <x v="0"/>
          </reference>
          <reference field="0" count="1" selected="0">
            <x v="26"/>
          </reference>
          <reference field="3" count="1" selected="0">
            <x v="0"/>
          </reference>
          <reference field="5" count="1" selected="0">
            <x v="46"/>
          </reference>
        </references>
      </pivotArea>
    </chartFormat>
    <chartFormat chart="0" format="111" series="1">
      <pivotArea type="data" outline="0" fieldPosition="0">
        <references count="4">
          <reference field="4294967294" count="1" selected="0">
            <x v="0"/>
          </reference>
          <reference field="0" count="1" selected="0">
            <x v="26"/>
          </reference>
          <reference field="3" count="1" selected="0">
            <x v="0"/>
          </reference>
          <reference field="5" count="1" selected="0">
            <x v="47"/>
          </reference>
        </references>
      </pivotArea>
    </chartFormat>
    <chartFormat chart="0" format="112" series="1">
      <pivotArea type="data" outline="0" fieldPosition="0">
        <references count="4">
          <reference field="4294967294" count="1" selected="0">
            <x v="0"/>
          </reference>
          <reference field="0" count="1" selected="0">
            <x v="26"/>
          </reference>
          <reference field="3" count="1" selected="0">
            <x v="0"/>
          </reference>
          <reference field="5" count="1" selected="0">
            <x v="48"/>
          </reference>
        </references>
      </pivotArea>
    </chartFormat>
    <chartFormat chart="0" format="113" series="1">
      <pivotArea type="data" outline="0" fieldPosition="0">
        <references count="4">
          <reference field="4294967294" count="1" selected="0">
            <x v="0"/>
          </reference>
          <reference field="0" count="1" selected="0">
            <x v="26"/>
          </reference>
          <reference field="3" count="1" selected="0">
            <x v="0"/>
          </reference>
          <reference field="5" count="1" selected="0">
            <x v="49"/>
          </reference>
        </references>
      </pivotArea>
    </chartFormat>
    <chartFormat chart="0" format="114" series="1">
      <pivotArea type="data" outline="0" fieldPosition="0">
        <references count="4">
          <reference field="4294967294" count="1" selected="0">
            <x v="0"/>
          </reference>
          <reference field="0" count="1" selected="0">
            <x v="26"/>
          </reference>
          <reference field="3" count="1" selected="0">
            <x v="0"/>
          </reference>
          <reference field="5" count="1" selected="0">
            <x v="50"/>
          </reference>
        </references>
      </pivotArea>
    </chartFormat>
    <chartFormat chart="0" format="115" series="1">
      <pivotArea type="data" outline="0" fieldPosition="0">
        <references count="4">
          <reference field="4294967294" count="1" selected="0">
            <x v="0"/>
          </reference>
          <reference field="0" count="1" selected="0">
            <x v="27"/>
          </reference>
          <reference field="3" count="1" selected="0">
            <x v="0"/>
          </reference>
          <reference field="5" count="1" selected="0">
            <x v="42"/>
          </reference>
        </references>
      </pivotArea>
    </chartFormat>
    <chartFormat chart="0" format="116" series="1">
      <pivotArea type="data" outline="0" fieldPosition="0">
        <references count="4">
          <reference field="4294967294" count="1" selected="0">
            <x v="0"/>
          </reference>
          <reference field="0" count="1" selected="0">
            <x v="27"/>
          </reference>
          <reference field="3" count="1" selected="0">
            <x v="0"/>
          </reference>
          <reference field="5" count="1" selected="0">
            <x v="43"/>
          </reference>
        </references>
      </pivotArea>
    </chartFormat>
    <chartFormat chart="0" format="117" series="1">
      <pivotArea type="data" outline="0" fieldPosition="0">
        <references count="4">
          <reference field="4294967294" count="1" selected="0">
            <x v="0"/>
          </reference>
          <reference field="0" count="1" selected="0">
            <x v="27"/>
          </reference>
          <reference field="3" count="1" selected="0">
            <x v="0"/>
          </reference>
          <reference field="5" count="1" selected="0">
            <x v="44"/>
          </reference>
        </references>
      </pivotArea>
    </chartFormat>
    <chartFormat chart="0" format="118" series="1">
      <pivotArea type="data" outline="0" fieldPosition="0">
        <references count="4">
          <reference field="4294967294" count="1" selected="0">
            <x v="0"/>
          </reference>
          <reference field="0" count="1" selected="0">
            <x v="27"/>
          </reference>
          <reference field="3" count="1" selected="0">
            <x v="0"/>
          </reference>
          <reference field="5" count="1" selected="0">
            <x v="45"/>
          </reference>
        </references>
      </pivotArea>
    </chartFormat>
    <chartFormat chart="0" format="119" series="1">
      <pivotArea type="data" outline="0" fieldPosition="0">
        <references count="4">
          <reference field="4294967294" count="1" selected="0">
            <x v="0"/>
          </reference>
          <reference field="0" count="1" selected="0">
            <x v="27"/>
          </reference>
          <reference field="3" count="1" selected="0">
            <x v="1"/>
          </reference>
          <reference field="5" count="1" selected="0">
            <x v="120"/>
          </reference>
        </references>
      </pivotArea>
    </chartFormat>
    <chartFormat chart="0" format="120" series="1">
      <pivotArea type="data" outline="0" fieldPosition="0">
        <references count="4">
          <reference field="4294967294" count="1" selected="0">
            <x v="0"/>
          </reference>
          <reference field="0" count="1" selected="0">
            <x v="27"/>
          </reference>
          <reference field="3" count="1" selected="0">
            <x v="1"/>
          </reference>
          <reference field="5" count="1" selected="0">
            <x v="121"/>
          </reference>
        </references>
      </pivotArea>
    </chartFormat>
    <chartFormat chart="0" format="121" series="1">
      <pivotArea type="data" outline="0" fieldPosition="0">
        <references count="4">
          <reference field="4294967294" count="1" selected="0">
            <x v="0"/>
          </reference>
          <reference field="0" count="1" selected="0">
            <x v="27"/>
          </reference>
          <reference field="3" count="1" selected="0">
            <x v="1"/>
          </reference>
          <reference field="5" count="1" selected="0">
            <x v="122"/>
          </reference>
        </references>
      </pivotArea>
    </chartFormat>
    <chartFormat chart="0" format="122" series="1">
      <pivotArea type="data" outline="0" fieldPosition="0">
        <references count="4">
          <reference field="4294967294" count="1" selected="0">
            <x v="0"/>
          </reference>
          <reference field="0" count="1" selected="0">
            <x v="27"/>
          </reference>
          <reference field="3" count="1" selected="0">
            <x v="1"/>
          </reference>
          <reference field="5" count="1" selected="0">
            <x v="123"/>
          </reference>
        </references>
      </pivotArea>
    </chartFormat>
    <chartFormat chart="0" format="123" series="1">
      <pivotArea type="data" outline="0" fieldPosition="0">
        <references count="4">
          <reference field="4294967294" count="1" selected="0">
            <x v="0"/>
          </reference>
          <reference field="0" count="1" selected="0">
            <x v="27"/>
          </reference>
          <reference field="3" count="1" selected="0">
            <x v="1"/>
          </reference>
          <reference field="5" count="1" selected="0">
            <x v="124"/>
          </reference>
        </references>
      </pivotArea>
    </chartFormat>
    <chartFormat chart="0" format="124" series="1">
      <pivotArea type="data" outline="0" fieldPosition="0">
        <references count="4">
          <reference field="4294967294" count="1" selected="0">
            <x v="0"/>
          </reference>
          <reference field="0" count="1" selected="0">
            <x v="27"/>
          </reference>
          <reference field="3" count="1" selected="0">
            <x v="1"/>
          </reference>
          <reference field="5" count="1" selected="0">
            <x v="125"/>
          </reference>
        </references>
      </pivotArea>
    </chartFormat>
    <chartFormat chart="0" format="125" series="1">
      <pivotArea type="data" outline="0" fieldPosition="0">
        <references count="4">
          <reference field="4294967294" count="1" selected="0">
            <x v="0"/>
          </reference>
          <reference field="0" count="1" selected="0">
            <x v="28"/>
          </reference>
          <reference field="3" count="1" selected="0">
            <x v="1"/>
          </reference>
          <reference field="5" count="1" selected="0">
            <x v="99"/>
          </reference>
        </references>
      </pivotArea>
    </chartFormat>
    <chartFormat chart="0" format="126" series="1">
      <pivotArea type="data" outline="0" fieldPosition="0">
        <references count="4">
          <reference field="4294967294" count="1" selected="0">
            <x v="0"/>
          </reference>
          <reference field="0" count="1" selected="0">
            <x v="28"/>
          </reference>
          <reference field="3" count="1" selected="0">
            <x v="1"/>
          </reference>
          <reference field="5" count="1" selected="0">
            <x v="100"/>
          </reference>
        </references>
      </pivotArea>
    </chartFormat>
    <chartFormat chart="0" format="127" series="1">
      <pivotArea type="data" outline="0" fieldPosition="0">
        <references count="4">
          <reference field="4294967294" count="1" selected="0">
            <x v="0"/>
          </reference>
          <reference field="0" count="1" selected="0">
            <x v="28"/>
          </reference>
          <reference field="3" count="1" selected="0">
            <x v="1"/>
          </reference>
          <reference field="5" count="1" selected="0">
            <x v="101"/>
          </reference>
        </references>
      </pivotArea>
    </chartFormat>
    <chartFormat chart="0" format="128" series="1">
      <pivotArea type="data" outline="0" fieldPosition="0">
        <references count="4">
          <reference field="4294967294" count="1" selected="0">
            <x v="0"/>
          </reference>
          <reference field="0" count="1" selected="0">
            <x v="28"/>
          </reference>
          <reference field="3" count="1" selected="0">
            <x v="1"/>
          </reference>
          <reference field="5" count="1" selected="0">
            <x v="102"/>
          </reference>
        </references>
      </pivotArea>
    </chartFormat>
    <chartFormat chart="0" format="129" series="1">
      <pivotArea type="data" outline="0" fieldPosition="0">
        <references count="4">
          <reference field="4294967294" count="1" selected="0">
            <x v="0"/>
          </reference>
          <reference field="0" count="1" selected="0">
            <x v="28"/>
          </reference>
          <reference field="3" count="1" selected="0">
            <x v="1"/>
          </reference>
          <reference field="5" count="1" selected="0">
            <x v="103"/>
          </reference>
        </references>
      </pivotArea>
    </chartFormat>
    <chartFormat chart="0" format="130" series="1">
      <pivotArea type="data" outline="0" fieldPosition="0">
        <references count="4">
          <reference field="4294967294" count="1" selected="0">
            <x v="0"/>
          </reference>
          <reference field="0" count="1" selected="0">
            <x v="28"/>
          </reference>
          <reference field="3" count="1" selected="0">
            <x v="1"/>
          </reference>
          <reference field="5" count="1" selected="0">
            <x v="104"/>
          </reference>
        </references>
      </pivotArea>
    </chartFormat>
    <chartFormat chart="0" format="131" series="1">
      <pivotArea type="data" outline="0" fieldPosition="0">
        <references count="4">
          <reference field="4294967294" count="1" selected="0">
            <x v="0"/>
          </reference>
          <reference field="0" count="1" selected="0">
            <x v="29"/>
          </reference>
          <reference field="3" count="1" selected="0">
            <x v="0"/>
          </reference>
          <reference field="5" count="1" selected="0">
            <x v="87"/>
          </reference>
        </references>
      </pivotArea>
    </chartFormat>
    <chartFormat chart="0" format="132" series="1">
      <pivotArea type="data" outline="0" fieldPosition="0">
        <references count="4">
          <reference field="4294967294" count="1" selected="0">
            <x v="0"/>
          </reference>
          <reference field="0" count="1" selected="0">
            <x v="29"/>
          </reference>
          <reference field="3" count="1" selected="0">
            <x v="0"/>
          </reference>
          <reference field="5" count="1" selected="0">
            <x v="88"/>
          </reference>
        </references>
      </pivotArea>
    </chartFormat>
    <chartFormat chart="0" format="133" series="1">
      <pivotArea type="data" outline="0" fieldPosition="0">
        <references count="4">
          <reference field="4294967294" count="1" selected="0">
            <x v="0"/>
          </reference>
          <reference field="0" count="1" selected="0">
            <x v="29"/>
          </reference>
          <reference field="3" count="1" selected="0">
            <x v="0"/>
          </reference>
          <reference field="5" count="1" selected="0">
            <x v="89"/>
          </reference>
        </references>
      </pivotArea>
    </chartFormat>
    <chartFormat chart="0" format="134" series="1">
      <pivotArea type="data" outline="0" fieldPosition="0">
        <references count="4">
          <reference field="4294967294" count="1" selected="0">
            <x v="0"/>
          </reference>
          <reference field="0" count="1" selected="0">
            <x v="29"/>
          </reference>
          <reference field="3" count="1" selected="0">
            <x v="0"/>
          </reference>
          <reference field="5" count="1" selected="0">
            <x v="90"/>
          </reference>
        </references>
      </pivotArea>
    </chartFormat>
    <chartFormat chart="0" format="135" series="1">
      <pivotArea type="data" outline="0" fieldPosition="0">
        <references count="4">
          <reference field="4294967294" count="1" selected="0">
            <x v="0"/>
          </reference>
          <reference field="0" count="1" selected="0">
            <x v="30"/>
          </reference>
          <reference field="3" count="1" selected="0">
            <x v="0"/>
          </reference>
          <reference field="5" count="1" selected="0">
            <x v="51"/>
          </reference>
        </references>
      </pivotArea>
    </chartFormat>
    <chartFormat chart="0" format="136" series="1">
      <pivotArea type="data" outline="0" fieldPosition="0">
        <references count="4">
          <reference field="4294967294" count="1" selected="0">
            <x v="0"/>
          </reference>
          <reference field="0" count="1" selected="0">
            <x v="30"/>
          </reference>
          <reference field="3" count="1" selected="0">
            <x v="0"/>
          </reference>
          <reference field="5" count="1" selected="0">
            <x v="52"/>
          </reference>
        </references>
      </pivotArea>
    </chartFormat>
    <chartFormat chart="0" format="137" series="1">
      <pivotArea type="data" outline="0" fieldPosition="0">
        <references count="4">
          <reference field="4294967294" count="1" selected="0">
            <x v="0"/>
          </reference>
          <reference field="0" count="1" selected="0">
            <x v="31"/>
          </reference>
          <reference field="3" count="1" selected="0">
            <x v="1"/>
          </reference>
          <reference field="5" count="1" selected="0">
            <x v="161"/>
          </reference>
        </references>
      </pivotArea>
    </chartFormat>
    <chartFormat chart="0" format="138" series="1">
      <pivotArea type="data" outline="0" fieldPosition="0">
        <references count="4">
          <reference field="4294967294" count="1" selected="0">
            <x v="0"/>
          </reference>
          <reference field="0" count="1" selected="0">
            <x v="31"/>
          </reference>
          <reference field="3" count="1" selected="0">
            <x v="1"/>
          </reference>
          <reference field="5" count="1" selected="0">
            <x v="162"/>
          </reference>
        </references>
      </pivotArea>
    </chartFormat>
    <chartFormat chart="0" format="139" series="1">
      <pivotArea type="data" outline="0" fieldPosition="0">
        <references count="4">
          <reference field="4294967294" count="1" selected="0">
            <x v="0"/>
          </reference>
          <reference field="0" count="1" selected="0">
            <x v="31"/>
          </reference>
          <reference field="3" count="1" selected="0">
            <x v="1"/>
          </reference>
          <reference field="5" count="1" selected="0">
            <x v="163"/>
          </reference>
        </references>
      </pivotArea>
    </chartFormat>
    <chartFormat chart="0" format="140" series="1">
      <pivotArea type="data" outline="0" fieldPosition="0">
        <references count="4">
          <reference field="4294967294" count="1" selected="0">
            <x v="0"/>
          </reference>
          <reference field="0" count="1" selected="0">
            <x v="31"/>
          </reference>
          <reference field="3" count="1" selected="0">
            <x v="1"/>
          </reference>
          <reference field="5" count="1" selected="0">
            <x v="164"/>
          </reference>
        </references>
      </pivotArea>
    </chartFormat>
    <chartFormat chart="0" format="141" series="1">
      <pivotArea type="data" outline="0" fieldPosition="0">
        <references count="4">
          <reference field="4294967294" count="1" selected="0">
            <x v="0"/>
          </reference>
          <reference field="0" count="1" selected="0">
            <x v="32"/>
          </reference>
          <reference field="3" count="1" selected="0">
            <x v="1"/>
          </reference>
          <reference field="5" count="1" selected="0">
            <x v="169"/>
          </reference>
        </references>
      </pivotArea>
    </chartFormat>
    <chartFormat chart="0" format="142" series="1">
      <pivotArea type="data" outline="0" fieldPosition="0">
        <references count="4">
          <reference field="4294967294" count="1" selected="0">
            <x v="0"/>
          </reference>
          <reference field="0" count="1" selected="0">
            <x v="32"/>
          </reference>
          <reference field="3" count="1" selected="0">
            <x v="1"/>
          </reference>
          <reference field="5" count="1" selected="0">
            <x v="170"/>
          </reference>
        </references>
      </pivotArea>
    </chartFormat>
    <chartFormat chart="0" format="143" series="1">
      <pivotArea type="data" outline="0" fieldPosition="0">
        <references count="4">
          <reference field="4294967294" count="1" selected="0">
            <x v="0"/>
          </reference>
          <reference field="0" count="1" selected="0">
            <x v="32"/>
          </reference>
          <reference field="3" count="1" selected="0">
            <x v="1"/>
          </reference>
          <reference field="5" count="1" selected="0">
            <x v="171"/>
          </reference>
        </references>
      </pivotArea>
    </chartFormat>
    <chartFormat chart="0" format="144" series="1">
      <pivotArea type="data" outline="0" fieldPosition="0">
        <references count="4">
          <reference field="4294967294" count="1" selected="0">
            <x v="0"/>
          </reference>
          <reference field="0" count="1" selected="0">
            <x v="32"/>
          </reference>
          <reference field="3" count="1" selected="0">
            <x v="1"/>
          </reference>
          <reference field="5" count="1" selected="0">
            <x v="172"/>
          </reference>
        </references>
      </pivotArea>
    </chartFormat>
    <chartFormat chart="0" format="145" series="1">
      <pivotArea type="data" outline="0" fieldPosition="0">
        <references count="4">
          <reference field="4294967294" count="1" selected="0">
            <x v="0"/>
          </reference>
          <reference field="0" count="1" selected="0">
            <x v="33"/>
          </reference>
          <reference field="3" count="1" selected="0">
            <x v="1"/>
          </reference>
          <reference field="5" count="1" selected="0">
            <x v="106"/>
          </reference>
        </references>
      </pivotArea>
    </chartFormat>
    <chartFormat chart="0" format="146" series="1">
      <pivotArea type="data" outline="0" fieldPosition="0">
        <references count="4">
          <reference field="4294967294" count="1" selected="0">
            <x v="0"/>
          </reference>
          <reference field="0" count="1" selected="0">
            <x v="33"/>
          </reference>
          <reference field="3" count="1" selected="0">
            <x v="1"/>
          </reference>
          <reference field="5" count="1" selected="0">
            <x v="107"/>
          </reference>
        </references>
      </pivotArea>
    </chartFormat>
    <chartFormat chart="0" format="147" series="1">
      <pivotArea type="data" outline="0" fieldPosition="0">
        <references count="4">
          <reference field="4294967294" count="1" selected="0">
            <x v="0"/>
          </reference>
          <reference field="0" count="1" selected="0">
            <x v="34"/>
          </reference>
          <reference field="3" count="1" selected="0">
            <x v="1"/>
          </reference>
          <reference field="5" count="1" selected="0">
            <x v="138"/>
          </reference>
        </references>
      </pivotArea>
    </chartFormat>
    <chartFormat chart="0" format="148" series="1">
      <pivotArea type="data" outline="0" fieldPosition="0">
        <references count="4">
          <reference field="4294967294" count="1" selected="0">
            <x v="0"/>
          </reference>
          <reference field="0" count="1" selected="0">
            <x v="34"/>
          </reference>
          <reference field="3" count="1" selected="0">
            <x v="1"/>
          </reference>
          <reference field="5" count="1" selected="0">
            <x v="139"/>
          </reference>
        </references>
      </pivotArea>
    </chartFormat>
    <chartFormat chart="0" format="149" series="1">
      <pivotArea type="data" outline="0" fieldPosition="0">
        <references count="4">
          <reference field="4294967294" count="1" selected="0">
            <x v="0"/>
          </reference>
          <reference field="0" count="1" selected="0">
            <x v="34"/>
          </reference>
          <reference field="3" count="1" selected="0">
            <x v="1"/>
          </reference>
          <reference field="5" count="1" selected="0">
            <x v="140"/>
          </reference>
        </references>
      </pivotArea>
    </chartFormat>
    <chartFormat chart="0" format="150" series="1">
      <pivotArea type="data" outline="0" fieldPosition="0">
        <references count="4">
          <reference field="4294967294" count="1" selected="0">
            <x v="0"/>
          </reference>
          <reference field="0" count="1" selected="0">
            <x v="34"/>
          </reference>
          <reference field="3" count="1" selected="0">
            <x v="1"/>
          </reference>
          <reference field="5" count="1" selected="0">
            <x v="141"/>
          </reference>
        </references>
      </pivotArea>
    </chartFormat>
    <chartFormat chart="0" format="151" series="1">
      <pivotArea type="data" outline="0" fieldPosition="0">
        <references count="4">
          <reference field="4294967294" count="1" selected="0">
            <x v="0"/>
          </reference>
          <reference field="0" count="1" selected="0">
            <x v="35"/>
          </reference>
          <reference field="3" count="1" selected="0">
            <x v="1"/>
          </reference>
          <reference field="5" count="1" selected="0">
            <x v="108"/>
          </reference>
        </references>
      </pivotArea>
    </chartFormat>
    <chartFormat chart="0" format="152" series="1">
      <pivotArea type="data" outline="0" fieldPosition="0">
        <references count="4">
          <reference field="4294967294" count="1" selected="0">
            <x v="0"/>
          </reference>
          <reference field="0" count="1" selected="0">
            <x v="35"/>
          </reference>
          <reference field="3" count="1" selected="0">
            <x v="1"/>
          </reference>
          <reference field="5" count="1" selected="0">
            <x v="109"/>
          </reference>
        </references>
      </pivotArea>
    </chartFormat>
    <chartFormat chart="0" format="153" series="1">
      <pivotArea type="data" outline="0" fieldPosition="0">
        <references count="4">
          <reference field="4294967294" count="1" selected="0">
            <x v="0"/>
          </reference>
          <reference field="0" count="1" selected="0">
            <x v="35"/>
          </reference>
          <reference field="3" count="1" selected="0">
            <x v="1"/>
          </reference>
          <reference field="5" count="1" selected="0">
            <x v="110"/>
          </reference>
        </references>
      </pivotArea>
    </chartFormat>
    <chartFormat chart="0" format="154" series="1">
      <pivotArea type="data" outline="0" fieldPosition="0">
        <references count="4">
          <reference field="4294967294" count="1" selected="0">
            <x v="0"/>
          </reference>
          <reference field="0" count="1" selected="0">
            <x v="36"/>
          </reference>
          <reference field="3" count="1" selected="0">
            <x v="0"/>
          </reference>
          <reference field="5" count="1" selected="0">
            <x v="53"/>
          </reference>
        </references>
      </pivotArea>
    </chartFormat>
    <chartFormat chart="0" format="155" series="1">
      <pivotArea type="data" outline="0" fieldPosition="0">
        <references count="4">
          <reference field="4294967294" count="1" selected="0">
            <x v="0"/>
          </reference>
          <reference field="0" count="1" selected="0">
            <x v="36"/>
          </reference>
          <reference field="3" count="1" selected="0">
            <x v="0"/>
          </reference>
          <reference field="5" count="1" selected="0">
            <x v="54"/>
          </reference>
        </references>
      </pivotArea>
    </chartFormat>
    <chartFormat chart="0" format="156" series="1">
      <pivotArea type="data" outline="0" fieldPosition="0">
        <references count="4">
          <reference field="4294967294" count="1" selected="0">
            <x v="0"/>
          </reference>
          <reference field="0" count="1" selected="0">
            <x v="36"/>
          </reference>
          <reference field="3" count="1" selected="0">
            <x v="1"/>
          </reference>
          <reference field="5" count="1" selected="0">
            <x v="145"/>
          </reference>
        </references>
      </pivotArea>
    </chartFormat>
    <chartFormat chart="0" format="157" series="1">
      <pivotArea type="data" outline="0" fieldPosition="0">
        <references count="4">
          <reference field="4294967294" count="1" selected="0">
            <x v="0"/>
          </reference>
          <reference field="0" count="1" selected="0">
            <x v="36"/>
          </reference>
          <reference field="3" count="1" selected="0">
            <x v="1"/>
          </reference>
          <reference field="5" count="1" selected="0">
            <x v="146"/>
          </reference>
        </references>
      </pivotArea>
    </chartFormat>
    <chartFormat chart="0" format="158" series="1">
      <pivotArea type="data" outline="0" fieldPosition="0">
        <references count="4">
          <reference field="4294967294" count="1" selected="0">
            <x v="0"/>
          </reference>
          <reference field="0" count="1" selected="0">
            <x v="36"/>
          </reference>
          <reference field="3" count="1" selected="0">
            <x v="1"/>
          </reference>
          <reference field="5" count="1" selected="0">
            <x v="147"/>
          </reference>
        </references>
      </pivotArea>
    </chartFormat>
    <chartFormat chart="0" format="159" series="1">
      <pivotArea type="data" outline="0" fieldPosition="0">
        <references count="4">
          <reference field="4294967294" count="1" selected="0">
            <x v="0"/>
          </reference>
          <reference field="0" count="1" selected="0">
            <x v="36"/>
          </reference>
          <reference field="3" count="1" selected="0">
            <x v="1"/>
          </reference>
          <reference field="5" count="1" selected="0">
            <x v="148"/>
          </reference>
        </references>
      </pivotArea>
    </chartFormat>
    <chartFormat chart="0" format="160" series="1">
      <pivotArea type="data" outline="0" fieldPosition="0">
        <references count="4">
          <reference field="4294967294" count="1" selected="0">
            <x v="0"/>
          </reference>
          <reference field="0" count="1" selected="0">
            <x v="36"/>
          </reference>
          <reference field="3" count="1" selected="0">
            <x v="1"/>
          </reference>
          <reference field="5" count="1" selected="0">
            <x v="149"/>
          </reference>
        </references>
      </pivotArea>
    </chartFormat>
    <chartFormat chart="0" format="161" series="1">
      <pivotArea type="data" outline="0" fieldPosition="0">
        <references count="4">
          <reference field="4294967294" count="1" selected="0">
            <x v="0"/>
          </reference>
          <reference field="0" count="1" selected="0">
            <x v="37"/>
          </reference>
          <reference field="3" count="1" selected="0">
            <x v="0"/>
          </reference>
          <reference field="5" count="1" selected="0">
            <x v="27"/>
          </reference>
        </references>
      </pivotArea>
    </chartFormat>
    <chartFormat chart="0" format="162" series="1">
      <pivotArea type="data" outline="0" fieldPosition="0">
        <references count="4">
          <reference field="4294967294" count="1" selected="0">
            <x v="0"/>
          </reference>
          <reference field="0" count="1" selected="0">
            <x v="37"/>
          </reference>
          <reference field="3" count="1" selected="0">
            <x v="0"/>
          </reference>
          <reference field="5" count="1" selected="0">
            <x v="28"/>
          </reference>
        </references>
      </pivotArea>
    </chartFormat>
    <chartFormat chart="0" format="163" series="1">
      <pivotArea type="data" outline="0" fieldPosition="0">
        <references count="4">
          <reference field="4294967294" count="1" selected="0">
            <x v="0"/>
          </reference>
          <reference field="0" count="1" selected="0">
            <x v="37"/>
          </reference>
          <reference field="3" count="1" selected="0">
            <x v="0"/>
          </reference>
          <reference field="5" count="1" selected="0">
            <x v="29"/>
          </reference>
        </references>
      </pivotArea>
    </chartFormat>
    <chartFormat chart="0" format="164" series="1">
      <pivotArea type="data" outline="0" fieldPosition="0">
        <references count="4">
          <reference field="4294967294" count="1" selected="0">
            <x v="0"/>
          </reference>
          <reference field="0" count="1" selected="0">
            <x v="37"/>
          </reference>
          <reference field="3" count="1" selected="0">
            <x v="0"/>
          </reference>
          <reference field="5" count="1" selected="0">
            <x v="30"/>
          </reference>
        </references>
      </pivotArea>
    </chartFormat>
    <chartFormat chart="0" format="165" series="1">
      <pivotArea type="data" outline="0" fieldPosition="0">
        <references count="4">
          <reference field="4294967294" count="1" selected="0">
            <x v="0"/>
          </reference>
          <reference field="0" count="1" selected="0">
            <x v="37"/>
          </reference>
          <reference field="3" count="1" selected="0">
            <x v="0"/>
          </reference>
          <reference field="5" count="1" selected="0">
            <x v="31"/>
          </reference>
        </references>
      </pivotArea>
    </chartFormat>
    <chartFormat chart="0" format="166" series="1">
      <pivotArea type="data" outline="0" fieldPosition="0">
        <references count="4">
          <reference field="4294967294" count="1" selected="0">
            <x v="0"/>
          </reference>
          <reference field="0" count="1" selected="0">
            <x v="37"/>
          </reference>
          <reference field="3" count="1" selected="0">
            <x v="0"/>
          </reference>
          <reference field="5" count="1" selected="0">
            <x v="32"/>
          </reference>
        </references>
      </pivotArea>
    </chartFormat>
    <chartFormat chart="0" format="167" series="1">
      <pivotArea type="data" outline="0" fieldPosition="0">
        <references count="4">
          <reference field="4294967294" count="1" selected="0">
            <x v="0"/>
          </reference>
          <reference field="0" count="1" selected="0">
            <x v="38"/>
          </reference>
          <reference field="3" count="1" selected="0">
            <x v="0"/>
          </reference>
          <reference field="5" count="1" selected="0">
            <x v="61"/>
          </reference>
        </references>
      </pivotArea>
    </chartFormat>
    <chartFormat chart="0" format="168" series="1">
      <pivotArea type="data" outline="0" fieldPosition="0">
        <references count="4">
          <reference field="4294967294" count="1" selected="0">
            <x v="0"/>
          </reference>
          <reference field="0" count="1" selected="0">
            <x v="38"/>
          </reference>
          <reference field="3" count="1" selected="0">
            <x v="0"/>
          </reference>
          <reference field="5" count="1" selected="0">
            <x v="72"/>
          </reference>
        </references>
      </pivotArea>
    </chartFormat>
    <chartFormat chart="0" format="169" series="1">
      <pivotArea type="data" outline="0" fieldPosition="0">
        <references count="4">
          <reference field="4294967294" count="1" selected="0">
            <x v="0"/>
          </reference>
          <reference field="0" count="1" selected="0">
            <x v="38"/>
          </reference>
          <reference field="3" count="1" selected="0">
            <x v="1"/>
          </reference>
          <reference field="5" count="1" selected="0">
            <x v="167"/>
          </reference>
        </references>
      </pivotArea>
    </chartFormat>
    <chartFormat chart="0" format="170" series="1">
      <pivotArea type="data" outline="0" fieldPosition="0">
        <references count="4">
          <reference field="4294967294" count="1" selected="0">
            <x v="0"/>
          </reference>
          <reference field="0" count="1" selected="0">
            <x v="38"/>
          </reference>
          <reference field="3" count="1" selected="0">
            <x v="1"/>
          </reference>
          <reference field="5" count="1" selected="0">
            <x v="168"/>
          </reference>
        </references>
      </pivotArea>
    </chartFormat>
    <chartFormat chart="0" format="171" series="1">
      <pivotArea type="data" outline="0" fieldPosition="0">
        <references count="4">
          <reference field="4294967294" count="1" selected="0">
            <x v="0"/>
          </reference>
          <reference field="0" count="1" selected="0">
            <x v="39"/>
          </reference>
          <reference field="3" count="1" selected="0">
            <x v="0"/>
          </reference>
          <reference field="5" count="1" selected="0">
            <x v="74"/>
          </reference>
        </references>
      </pivotArea>
    </chartFormat>
    <chartFormat chart="0" format="172" series="1">
      <pivotArea type="data" outline="0" fieldPosition="0">
        <references count="4">
          <reference field="4294967294" count="1" selected="0">
            <x v="0"/>
          </reference>
          <reference field="0" count="1" selected="0">
            <x v="39"/>
          </reference>
          <reference field="3" count="1" selected="0">
            <x v="0"/>
          </reference>
          <reference field="5" count="1" selected="0">
            <x v="75"/>
          </reference>
        </references>
      </pivotArea>
    </chartFormat>
    <chartFormat chart="0" format="173" series="1">
      <pivotArea type="data" outline="0" fieldPosition="0">
        <references count="4">
          <reference field="4294967294" count="1" selected="0">
            <x v="0"/>
          </reference>
          <reference field="0" count="1" selected="0">
            <x v="39"/>
          </reference>
          <reference field="3" count="1" selected="0">
            <x v="0"/>
          </reference>
          <reference field="5" count="1" selected="0">
            <x v="76"/>
          </reference>
        </references>
      </pivotArea>
    </chartFormat>
    <chartFormat chart="0" format="174" series="1">
      <pivotArea type="data" outline="0" fieldPosition="0">
        <references count="4">
          <reference field="4294967294" count="1" selected="0">
            <x v="0"/>
          </reference>
          <reference field="0" count="1" selected="0">
            <x v="39"/>
          </reference>
          <reference field="3" count="1" selected="0">
            <x v="0"/>
          </reference>
          <reference field="5" count="1" selected="0">
            <x v="77"/>
          </reference>
        </references>
      </pivotArea>
    </chartFormat>
    <chartFormat chart="0" format="175" series="1">
      <pivotArea type="data" outline="0" fieldPosition="0">
        <references count="4">
          <reference field="4294967294" count="1" selected="0">
            <x v="0"/>
          </reference>
          <reference field="0" count="1" selected="0">
            <x v="39"/>
          </reference>
          <reference field="3" count="1" selected="0">
            <x v="0"/>
          </reference>
          <reference field="5" count="1" selected="0">
            <x v="78"/>
          </reference>
        </references>
      </pivotArea>
    </chartFormat>
    <chartFormat chart="0" format="176" series="1">
      <pivotArea type="data" outline="0" fieldPosition="0">
        <references count="4">
          <reference field="4294967294" count="1" selected="0">
            <x v="0"/>
          </reference>
          <reference field="0" count="1" selected="0">
            <x v="39"/>
          </reference>
          <reference field="3" count="1" selected="0">
            <x v="1"/>
          </reference>
          <reference field="5" count="1" selected="0">
            <x v="180"/>
          </reference>
        </references>
      </pivotArea>
    </chartFormat>
    <chartFormat chart="0" format="177" series="1">
      <pivotArea type="data" outline="0" fieldPosition="0">
        <references count="4">
          <reference field="4294967294" count="1" selected="0">
            <x v="0"/>
          </reference>
          <reference field="0" count="1" selected="0">
            <x v="40"/>
          </reference>
          <reference field="3" count="1" selected="0">
            <x v="1"/>
          </reference>
          <reference field="5" count="1" selected="0">
            <x v="150"/>
          </reference>
        </references>
      </pivotArea>
    </chartFormat>
    <chartFormat chart="0" format="178" series="1">
      <pivotArea type="data" outline="0" fieldPosition="0">
        <references count="4">
          <reference field="4294967294" count="1" selected="0">
            <x v="0"/>
          </reference>
          <reference field="0" count="1" selected="0">
            <x v="40"/>
          </reference>
          <reference field="3" count="1" selected="0">
            <x v="1"/>
          </reference>
          <reference field="5" count="1" selected="0">
            <x v="151"/>
          </reference>
        </references>
      </pivotArea>
    </chartFormat>
    <chartFormat chart="0" format="179" series="1">
      <pivotArea type="data" outline="0" fieldPosition="0">
        <references count="4">
          <reference field="4294967294" count="1" selected="0">
            <x v="0"/>
          </reference>
          <reference field="0" count="1" selected="0">
            <x v="41"/>
          </reference>
          <reference field="3" count="1" selected="0">
            <x v="0"/>
          </reference>
          <reference field="5" count="1" selected="0">
            <x v="0"/>
          </reference>
        </references>
      </pivotArea>
    </chartFormat>
    <chartFormat chart="0" format="180" series="1">
      <pivotArea type="data" outline="0" fieldPosition="0">
        <references count="4">
          <reference field="4294967294" count="1" selected="0">
            <x v="0"/>
          </reference>
          <reference field="0" count="1" selected="0">
            <x v="41"/>
          </reference>
          <reference field="3" count="1" selected="0">
            <x v="0"/>
          </reference>
          <reference field="5" count="1" selected="0">
            <x v="1"/>
          </reference>
        </references>
      </pivotArea>
    </chartFormat>
    <chartFormat chart="0" format="181" series="1">
      <pivotArea type="data" outline="0" fieldPosition="0">
        <references count="4">
          <reference field="4294967294" count="1" selected="0">
            <x v="0"/>
          </reference>
          <reference field="0" count="1" selected="0">
            <x v="41"/>
          </reference>
          <reference field="3" count="1" selected="0">
            <x v="0"/>
          </reference>
          <reference field="5" count="1" selected="0">
            <x v="2"/>
          </reference>
        </references>
      </pivotArea>
    </chartFormat>
    <chartFormat chart="0" format="182" series="1">
      <pivotArea type="data" outline="0" fieldPosition="0">
        <references count="4">
          <reference field="4294967294" count="1" selected="0">
            <x v="0"/>
          </reference>
          <reference field="0" count="1" selected="0">
            <x v="41"/>
          </reference>
          <reference field="3" count="1" selected="0">
            <x v="0"/>
          </reference>
          <reference field="5" count="1" selected="0">
            <x v="3"/>
          </reference>
        </references>
      </pivotArea>
    </chartFormat>
    <chartFormat chart="0" format="183" series="1">
      <pivotArea type="data" outline="0" fieldPosition="0">
        <references count="4">
          <reference field="4294967294" count="1" selected="0">
            <x v="0"/>
          </reference>
          <reference field="0" count="1" selected="0">
            <x v="41"/>
          </reference>
          <reference field="3" count="1" selected="0">
            <x v="0"/>
          </reference>
          <reference field="5" count="1" selected="0">
            <x v="4"/>
          </reference>
        </references>
      </pivotArea>
    </chartFormat>
    <chartFormat chart="0" format="184" series="1">
      <pivotArea type="data" outline="0" fieldPosition="0">
        <references count="4">
          <reference field="4294967294" count="1" selected="0">
            <x v="0"/>
          </reference>
          <reference field="0" count="1" selected="0">
            <x v="41"/>
          </reference>
          <reference field="3" count="1" selected="0">
            <x v="0"/>
          </reference>
          <reference field="5" count="1" selected="0">
            <x v="5"/>
          </reference>
        </references>
      </pivotArea>
    </chartFormat>
    <chartFormat chart="0" format="185" series="1">
      <pivotArea type="data" outline="0" fieldPosition="0">
        <references count="4">
          <reference field="4294967294" count="1" selected="0">
            <x v="0"/>
          </reference>
          <reference field="0" count="1" selected="0">
            <x v="41"/>
          </reference>
          <reference field="3" count="1" selected="0">
            <x v="0"/>
          </reference>
          <reference field="5" count="1" selected="0">
            <x v="6"/>
          </reference>
        </references>
      </pivotArea>
    </chartFormat>
    <chartFormat chart="0" format="186" series="1">
      <pivotArea type="data" outline="0" fieldPosition="0">
        <references count="4">
          <reference field="4294967294" count="1" selected="0">
            <x v="0"/>
          </reference>
          <reference field="0" count="1" selected="0">
            <x v="41"/>
          </reference>
          <reference field="3" count="1" selected="0">
            <x v="1"/>
          </reference>
          <reference field="5" count="1" selected="0">
            <x v="105"/>
          </reference>
        </references>
      </pivotArea>
    </chartFormat>
    <chartFormat chart="6" format="374" series="1">
      <pivotArea type="data" outline="0" fieldPosition="0">
        <references count="4">
          <reference field="4294967294" count="1" selected="0">
            <x v="0"/>
          </reference>
          <reference field="0" count="1" selected="0">
            <x v="0"/>
          </reference>
          <reference field="3" count="1" selected="0">
            <x v="0"/>
          </reference>
          <reference field="5" count="1" selected="0">
            <x v="55"/>
          </reference>
        </references>
      </pivotArea>
    </chartFormat>
    <chartFormat chart="6" format="375" series="1">
      <pivotArea type="data" outline="0" fieldPosition="0">
        <references count="4">
          <reference field="4294967294" count="1" selected="0">
            <x v="0"/>
          </reference>
          <reference field="0" count="1" selected="0">
            <x v="0"/>
          </reference>
          <reference field="3" count="1" selected="0">
            <x v="1"/>
          </reference>
          <reference field="5" count="1" selected="0">
            <x v="153"/>
          </reference>
        </references>
      </pivotArea>
    </chartFormat>
    <chartFormat chart="6" format="376" series="1">
      <pivotArea type="data" outline="0" fieldPosition="0">
        <references count="4">
          <reference field="4294967294" count="1" selected="0">
            <x v="0"/>
          </reference>
          <reference field="0" count="1" selected="0">
            <x v="0"/>
          </reference>
          <reference field="3" count="1" selected="0">
            <x v="1"/>
          </reference>
          <reference field="5" count="1" selected="0">
            <x v="154"/>
          </reference>
        </references>
      </pivotArea>
    </chartFormat>
    <chartFormat chart="6" format="377" series="1">
      <pivotArea type="data" outline="0" fieldPosition="0">
        <references count="4">
          <reference field="4294967294" count="1" selected="0">
            <x v="0"/>
          </reference>
          <reference field="0" count="1" selected="0">
            <x v="0"/>
          </reference>
          <reference field="3" count="1" selected="0">
            <x v="1"/>
          </reference>
          <reference field="5" count="1" selected="0">
            <x v="155"/>
          </reference>
        </references>
      </pivotArea>
    </chartFormat>
    <chartFormat chart="6" format="378" series="1">
      <pivotArea type="data" outline="0" fieldPosition="0">
        <references count="4">
          <reference field="4294967294" count="1" selected="0">
            <x v="0"/>
          </reference>
          <reference field="0" count="1" selected="0">
            <x v="0"/>
          </reference>
          <reference field="3" count="1" selected="0">
            <x v="1"/>
          </reference>
          <reference field="5" count="1" selected="0">
            <x v="156"/>
          </reference>
        </references>
      </pivotArea>
    </chartFormat>
    <chartFormat chart="6" format="379" series="1">
      <pivotArea type="data" outline="0" fieldPosition="0">
        <references count="4">
          <reference field="4294967294" count="1" selected="0">
            <x v="0"/>
          </reference>
          <reference field="0" count="1" selected="0">
            <x v="0"/>
          </reference>
          <reference field="3" count="1" selected="0">
            <x v="1"/>
          </reference>
          <reference field="5" count="1" selected="0">
            <x v="157"/>
          </reference>
        </references>
      </pivotArea>
    </chartFormat>
    <chartFormat chart="6" format="380" series="1">
      <pivotArea type="data" outline="0" fieldPosition="0">
        <references count="4">
          <reference field="4294967294" count="1" selected="0">
            <x v="0"/>
          </reference>
          <reference field="0" count="1" selected="0">
            <x v="1"/>
          </reference>
          <reference field="3" count="1" selected="0">
            <x v="1"/>
          </reference>
          <reference field="5" count="1" selected="0">
            <x v="118"/>
          </reference>
        </references>
      </pivotArea>
    </chartFormat>
    <chartFormat chart="6" format="381" series="1">
      <pivotArea type="data" outline="0" fieldPosition="0">
        <references count="4">
          <reference field="4294967294" count="1" selected="0">
            <x v="0"/>
          </reference>
          <reference field="0" count="1" selected="0">
            <x v="1"/>
          </reference>
          <reference field="3" count="1" selected="0">
            <x v="1"/>
          </reference>
          <reference field="5" count="1" selected="0">
            <x v="119"/>
          </reference>
        </references>
      </pivotArea>
    </chartFormat>
    <chartFormat chart="6" format="382" series="1">
      <pivotArea type="data" outline="0" fieldPosition="0">
        <references count="4">
          <reference field="4294967294" count="1" selected="0">
            <x v="0"/>
          </reference>
          <reference field="0" count="1" selected="0">
            <x v="2"/>
          </reference>
          <reference field="3" count="1" selected="0">
            <x v="0"/>
          </reference>
          <reference field="5" count="1" selected="0">
            <x v="95"/>
          </reference>
        </references>
      </pivotArea>
    </chartFormat>
    <chartFormat chart="6" format="383" series="1">
      <pivotArea type="data" outline="0" fieldPosition="0">
        <references count="4">
          <reference field="4294967294" count="1" selected="0">
            <x v="0"/>
          </reference>
          <reference field="0" count="1" selected="0">
            <x v="2"/>
          </reference>
          <reference field="3" count="1" selected="0">
            <x v="0"/>
          </reference>
          <reference field="5" count="1" selected="0">
            <x v="96"/>
          </reference>
        </references>
      </pivotArea>
    </chartFormat>
    <chartFormat chart="6" format="384" series="1">
      <pivotArea type="data" outline="0" fieldPosition="0">
        <references count="4">
          <reference field="4294967294" count="1" selected="0">
            <x v="0"/>
          </reference>
          <reference field="0" count="1" selected="0">
            <x v="2"/>
          </reference>
          <reference field="3" count="1" selected="0">
            <x v="0"/>
          </reference>
          <reference field="5" count="1" selected="0">
            <x v="98"/>
          </reference>
        </references>
      </pivotArea>
    </chartFormat>
    <chartFormat chart="6" format="385" series="1">
      <pivotArea type="data" outline="0" fieldPosition="0">
        <references count="4">
          <reference field="4294967294" count="1" selected="0">
            <x v="0"/>
          </reference>
          <reference field="0" count="1" selected="0">
            <x v="3"/>
          </reference>
          <reference field="3" count="1" selected="0">
            <x v="1"/>
          </reference>
          <reference field="5" count="1" selected="0">
            <x v="130"/>
          </reference>
        </references>
      </pivotArea>
    </chartFormat>
    <chartFormat chart="6" format="386" series="1">
      <pivotArea type="data" outline="0" fieldPosition="0">
        <references count="4">
          <reference field="4294967294" count="1" selected="0">
            <x v="0"/>
          </reference>
          <reference field="0" count="1" selected="0">
            <x v="3"/>
          </reference>
          <reference field="3" count="1" selected="0">
            <x v="1"/>
          </reference>
          <reference field="5" count="1" selected="0">
            <x v="131"/>
          </reference>
        </references>
      </pivotArea>
    </chartFormat>
    <chartFormat chart="6" format="387" series="1">
      <pivotArea type="data" outline="0" fieldPosition="0">
        <references count="4">
          <reference field="4294967294" count="1" selected="0">
            <x v="0"/>
          </reference>
          <reference field="0" count="1" selected="0">
            <x v="3"/>
          </reference>
          <reference field="3" count="1" selected="0">
            <x v="1"/>
          </reference>
          <reference field="5" count="1" selected="0">
            <x v="132"/>
          </reference>
        </references>
      </pivotArea>
    </chartFormat>
    <chartFormat chart="6" format="388" series="1">
      <pivotArea type="data" outline="0" fieldPosition="0">
        <references count="4">
          <reference field="4294967294" count="1" selected="0">
            <x v="0"/>
          </reference>
          <reference field="0" count="1" selected="0">
            <x v="3"/>
          </reference>
          <reference field="3" count="1" selected="0">
            <x v="1"/>
          </reference>
          <reference field="5" count="1" selected="0">
            <x v="133"/>
          </reference>
        </references>
      </pivotArea>
    </chartFormat>
    <chartFormat chart="6" format="389" series="1">
      <pivotArea type="data" outline="0" fieldPosition="0">
        <references count="4">
          <reference field="4294967294" count="1" selected="0">
            <x v="0"/>
          </reference>
          <reference field="0" count="1" selected="0">
            <x v="3"/>
          </reference>
          <reference field="3" count="1" selected="0">
            <x v="1"/>
          </reference>
          <reference field="5" count="1" selected="0">
            <x v="134"/>
          </reference>
        </references>
      </pivotArea>
    </chartFormat>
    <chartFormat chart="6" format="390" series="1">
      <pivotArea type="data" outline="0" fieldPosition="0">
        <references count="4">
          <reference field="4294967294" count="1" selected="0">
            <x v="0"/>
          </reference>
          <reference field="0" count="1" selected="0">
            <x v="3"/>
          </reference>
          <reference field="3" count="1" selected="0">
            <x v="1"/>
          </reference>
          <reference field="5" count="1" selected="0">
            <x v="135"/>
          </reference>
        </references>
      </pivotArea>
    </chartFormat>
    <chartFormat chart="6" format="391" series="1">
      <pivotArea type="data" outline="0" fieldPosition="0">
        <references count="4">
          <reference field="4294967294" count="1" selected="0">
            <x v="0"/>
          </reference>
          <reference field="0" count="1" selected="0">
            <x v="3"/>
          </reference>
          <reference field="3" count="1" selected="0">
            <x v="1"/>
          </reference>
          <reference field="5" count="1" selected="0">
            <x v="136"/>
          </reference>
        </references>
      </pivotArea>
    </chartFormat>
    <chartFormat chart="6" format="392" series="1">
      <pivotArea type="data" outline="0" fieldPosition="0">
        <references count="4">
          <reference field="4294967294" count="1" selected="0">
            <x v="0"/>
          </reference>
          <reference field="0" count="1" selected="0">
            <x v="3"/>
          </reference>
          <reference field="3" count="1" selected="0">
            <x v="1"/>
          </reference>
          <reference field="5" count="1" selected="0">
            <x v="137"/>
          </reference>
        </references>
      </pivotArea>
    </chartFormat>
    <chartFormat chart="6" format="393" series="1">
      <pivotArea type="data" outline="0" fieldPosition="0">
        <references count="4">
          <reference field="4294967294" count="1" selected="0">
            <x v="0"/>
          </reference>
          <reference field="0" count="1" selected="0">
            <x v="4"/>
          </reference>
          <reference field="3" count="1" selected="0">
            <x v="0"/>
          </reference>
          <reference field="5" count="1" selected="0">
            <x v="33"/>
          </reference>
        </references>
      </pivotArea>
    </chartFormat>
    <chartFormat chart="6" format="394" series="1">
      <pivotArea type="data" outline="0" fieldPosition="0">
        <references count="4">
          <reference field="4294967294" count="1" selected="0">
            <x v="0"/>
          </reference>
          <reference field="0" count="1" selected="0">
            <x v="4"/>
          </reference>
          <reference field="3" count="1" selected="0">
            <x v="0"/>
          </reference>
          <reference field="5" count="1" selected="0">
            <x v="34"/>
          </reference>
        </references>
      </pivotArea>
    </chartFormat>
    <chartFormat chart="6" format="395" series="1">
      <pivotArea type="data" outline="0" fieldPosition="0">
        <references count="4">
          <reference field="4294967294" count="1" selected="0">
            <x v="0"/>
          </reference>
          <reference field="0" count="1" selected="0">
            <x v="4"/>
          </reference>
          <reference field="3" count="1" selected="0">
            <x v="0"/>
          </reference>
          <reference field="5" count="1" selected="0">
            <x v="35"/>
          </reference>
        </references>
      </pivotArea>
    </chartFormat>
    <chartFormat chart="6" format="396" series="1">
      <pivotArea type="data" outline="0" fieldPosition="0">
        <references count="4">
          <reference field="4294967294" count="1" selected="0">
            <x v="0"/>
          </reference>
          <reference field="0" count="1" selected="0">
            <x v="4"/>
          </reference>
          <reference field="3" count="1" selected="0">
            <x v="0"/>
          </reference>
          <reference field="5" count="1" selected="0">
            <x v="36"/>
          </reference>
        </references>
      </pivotArea>
    </chartFormat>
    <chartFormat chart="6" format="397" series="1">
      <pivotArea type="data" outline="0" fieldPosition="0">
        <references count="4">
          <reference field="4294967294" count="1" selected="0">
            <x v="0"/>
          </reference>
          <reference field="0" count="1" selected="0">
            <x v="4"/>
          </reference>
          <reference field="3" count="1" selected="0">
            <x v="0"/>
          </reference>
          <reference field="5" count="1" selected="0">
            <x v="37"/>
          </reference>
        </references>
      </pivotArea>
    </chartFormat>
    <chartFormat chart="6" format="398" series="1">
      <pivotArea type="data" outline="0" fieldPosition="0">
        <references count="4">
          <reference field="4294967294" count="1" selected="0">
            <x v="0"/>
          </reference>
          <reference field="0" count="1" selected="0">
            <x v="4"/>
          </reference>
          <reference field="3" count="1" selected="0">
            <x v="0"/>
          </reference>
          <reference field="5" count="1" selected="0">
            <x v="97"/>
          </reference>
        </references>
      </pivotArea>
    </chartFormat>
    <chartFormat chart="6" format="399" series="1">
      <pivotArea type="data" outline="0" fieldPosition="0">
        <references count="4">
          <reference field="4294967294" count="1" selected="0">
            <x v="0"/>
          </reference>
          <reference field="0" count="1" selected="0">
            <x v="4"/>
          </reference>
          <reference field="3" count="1" selected="0">
            <x v="1"/>
          </reference>
          <reference field="5" count="1" selected="0">
            <x v="111"/>
          </reference>
        </references>
      </pivotArea>
    </chartFormat>
    <chartFormat chart="6" format="400" series="1">
      <pivotArea type="data" outline="0" fieldPosition="0">
        <references count="4">
          <reference field="4294967294" count="1" selected="0">
            <x v="0"/>
          </reference>
          <reference field="0" count="1" selected="0">
            <x v="4"/>
          </reference>
          <reference field="3" count="1" selected="0">
            <x v="1"/>
          </reference>
          <reference field="5" count="1" selected="0">
            <x v="112"/>
          </reference>
        </references>
      </pivotArea>
    </chartFormat>
    <chartFormat chart="6" format="401" series="1">
      <pivotArea type="data" outline="0" fieldPosition="0">
        <references count="4">
          <reference field="4294967294" count="1" selected="0">
            <x v="0"/>
          </reference>
          <reference field="0" count="1" selected="0">
            <x v="4"/>
          </reference>
          <reference field="3" count="1" selected="0">
            <x v="1"/>
          </reference>
          <reference field="5" count="1" selected="0">
            <x v="113"/>
          </reference>
        </references>
      </pivotArea>
    </chartFormat>
    <chartFormat chart="6" format="402" series="1">
      <pivotArea type="data" outline="0" fieldPosition="0">
        <references count="4">
          <reference field="4294967294" count="1" selected="0">
            <x v="0"/>
          </reference>
          <reference field="0" count="1" selected="0">
            <x v="5"/>
          </reference>
          <reference field="3" count="1" selected="0">
            <x v="1"/>
          </reference>
          <reference field="5" count="1" selected="0">
            <x v="126"/>
          </reference>
        </references>
      </pivotArea>
    </chartFormat>
    <chartFormat chart="6" format="403" series="1">
      <pivotArea type="data" outline="0" fieldPosition="0">
        <references count="4">
          <reference field="4294967294" count="1" selected="0">
            <x v="0"/>
          </reference>
          <reference field="0" count="1" selected="0">
            <x v="5"/>
          </reference>
          <reference field="3" count="1" selected="0">
            <x v="1"/>
          </reference>
          <reference field="5" count="1" selected="0">
            <x v="127"/>
          </reference>
        </references>
      </pivotArea>
    </chartFormat>
    <chartFormat chart="6" format="404" series="1">
      <pivotArea type="data" outline="0" fieldPosition="0">
        <references count="4">
          <reference field="4294967294" count="1" selected="0">
            <x v="0"/>
          </reference>
          <reference field="0" count="1" selected="0">
            <x v="6"/>
          </reference>
          <reference field="3" count="1" selected="0">
            <x v="1"/>
          </reference>
          <reference field="5" count="1" selected="0">
            <x v="152"/>
          </reference>
        </references>
      </pivotArea>
    </chartFormat>
    <chartFormat chart="6" format="405" series="1">
      <pivotArea type="data" outline="0" fieldPosition="0">
        <references count="4">
          <reference field="4294967294" count="1" selected="0">
            <x v="0"/>
          </reference>
          <reference field="0" count="1" selected="0">
            <x v="7"/>
          </reference>
          <reference field="3" count="1" selected="0">
            <x v="0"/>
          </reference>
          <reference field="5" count="1" selected="0">
            <x v="81"/>
          </reference>
        </references>
      </pivotArea>
    </chartFormat>
    <chartFormat chart="6" format="406" series="1">
      <pivotArea type="data" outline="0" fieldPosition="0">
        <references count="4">
          <reference field="4294967294" count="1" selected="0">
            <x v="0"/>
          </reference>
          <reference field="0" count="1" selected="0">
            <x v="8"/>
          </reference>
          <reference field="3" count="1" selected="0">
            <x v="1"/>
          </reference>
          <reference field="5" count="1" selected="0">
            <x v="142"/>
          </reference>
        </references>
      </pivotArea>
    </chartFormat>
    <chartFormat chart="6" format="407" series="1">
      <pivotArea type="data" outline="0" fieldPosition="0">
        <references count="4">
          <reference field="4294967294" count="1" selected="0">
            <x v="0"/>
          </reference>
          <reference field="0" count="1" selected="0">
            <x v="8"/>
          </reference>
          <reference field="3" count="1" selected="0">
            <x v="1"/>
          </reference>
          <reference field="5" count="1" selected="0">
            <x v="143"/>
          </reference>
        </references>
      </pivotArea>
    </chartFormat>
    <chartFormat chart="6" format="408" series="1">
      <pivotArea type="data" outline="0" fieldPosition="0">
        <references count="4">
          <reference field="4294967294" count="1" selected="0">
            <x v="0"/>
          </reference>
          <reference field="0" count="1" selected="0">
            <x v="8"/>
          </reference>
          <reference field="3" count="1" selected="0">
            <x v="1"/>
          </reference>
          <reference field="5" count="1" selected="0">
            <x v="144"/>
          </reference>
        </references>
      </pivotArea>
    </chartFormat>
    <chartFormat chart="6" format="409" series="1">
      <pivotArea type="data" outline="0" fieldPosition="0">
        <references count="4">
          <reference field="4294967294" count="1" selected="0">
            <x v="0"/>
          </reference>
          <reference field="0" count="1" selected="0">
            <x v="9"/>
          </reference>
          <reference field="3" count="1" selected="0">
            <x v="1"/>
          </reference>
          <reference field="5" count="1" selected="0">
            <x v="176"/>
          </reference>
        </references>
      </pivotArea>
    </chartFormat>
    <chartFormat chart="6" format="410" series="1">
      <pivotArea type="data" outline="0" fieldPosition="0">
        <references count="4">
          <reference field="4294967294" count="1" selected="0">
            <x v="0"/>
          </reference>
          <reference field="0" count="1" selected="0">
            <x v="9"/>
          </reference>
          <reference field="3" count="1" selected="0">
            <x v="1"/>
          </reference>
          <reference field="5" count="1" selected="0">
            <x v="177"/>
          </reference>
        </references>
      </pivotArea>
    </chartFormat>
    <chartFormat chart="6" format="411" series="1">
      <pivotArea type="data" outline="0" fieldPosition="0">
        <references count="4">
          <reference field="4294967294" count="1" selected="0">
            <x v="0"/>
          </reference>
          <reference field="0" count="1" selected="0">
            <x v="9"/>
          </reference>
          <reference field="3" count="1" selected="0">
            <x v="1"/>
          </reference>
          <reference field="5" count="1" selected="0">
            <x v="178"/>
          </reference>
        </references>
      </pivotArea>
    </chartFormat>
    <chartFormat chart="6" format="412" series="1">
      <pivotArea type="data" outline="0" fieldPosition="0">
        <references count="4">
          <reference field="4294967294" count="1" selected="0">
            <x v="0"/>
          </reference>
          <reference field="0" count="1" selected="0">
            <x v="10"/>
          </reference>
          <reference field="3" count="1" selected="0">
            <x v="0"/>
          </reference>
          <reference field="5" count="1" selected="0">
            <x v="11"/>
          </reference>
        </references>
      </pivotArea>
    </chartFormat>
    <chartFormat chart="6" format="413" series="1">
      <pivotArea type="data" outline="0" fieldPosition="0">
        <references count="4">
          <reference field="4294967294" count="1" selected="0">
            <x v="0"/>
          </reference>
          <reference field="0" count="1" selected="0">
            <x v="10"/>
          </reference>
          <reference field="3" count="1" selected="0">
            <x v="0"/>
          </reference>
          <reference field="5" count="1" selected="0">
            <x v="12"/>
          </reference>
        </references>
      </pivotArea>
    </chartFormat>
    <chartFormat chart="6" format="414" series="1">
      <pivotArea type="data" outline="0" fieldPosition="0">
        <references count="4">
          <reference field="4294967294" count="1" selected="0">
            <x v="0"/>
          </reference>
          <reference field="0" count="1" selected="0">
            <x v="10"/>
          </reference>
          <reference field="3" count="1" selected="0">
            <x v="0"/>
          </reference>
          <reference field="5" count="1" selected="0">
            <x v="13"/>
          </reference>
        </references>
      </pivotArea>
    </chartFormat>
    <chartFormat chart="6" format="415" series="1">
      <pivotArea type="data" outline="0" fieldPosition="0">
        <references count="4">
          <reference field="4294967294" count="1" selected="0">
            <x v="0"/>
          </reference>
          <reference field="0" count="1" selected="0">
            <x v="10"/>
          </reference>
          <reference field="3" count="1" selected="0">
            <x v="0"/>
          </reference>
          <reference field="5" count="1" selected="0">
            <x v="14"/>
          </reference>
        </references>
      </pivotArea>
    </chartFormat>
    <chartFormat chart="6" format="416" series="1">
      <pivotArea type="data" outline="0" fieldPosition="0">
        <references count="4">
          <reference field="4294967294" count="1" selected="0">
            <x v="0"/>
          </reference>
          <reference field="0" count="1" selected="0">
            <x v="10"/>
          </reference>
          <reference field="3" count="1" selected="0">
            <x v="0"/>
          </reference>
          <reference field="5" count="1" selected="0">
            <x v="15"/>
          </reference>
        </references>
      </pivotArea>
    </chartFormat>
    <chartFormat chart="6" format="417" series="1">
      <pivotArea type="data" outline="0" fieldPosition="0">
        <references count="4">
          <reference field="4294967294" count="1" selected="0">
            <x v="0"/>
          </reference>
          <reference field="0" count="1" selected="0">
            <x v="10"/>
          </reference>
          <reference field="3" count="1" selected="0">
            <x v="0"/>
          </reference>
          <reference field="5" count="1" selected="0">
            <x v="16"/>
          </reference>
        </references>
      </pivotArea>
    </chartFormat>
    <chartFormat chart="6" format="418" series="1">
      <pivotArea type="data" outline="0" fieldPosition="0">
        <references count="4">
          <reference field="4294967294" count="1" selected="0">
            <x v="0"/>
          </reference>
          <reference field="0" count="1" selected="0">
            <x v="10"/>
          </reference>
          <reference field="3" count="1" selected="0">
            <x v="0"/>
          </reference>
          <reference field="5" count="1" selected="0">
            <x v="17"/>
          </reference>
        </references>
      </pivotArea>
    </chartFormat>
    <chartFormat chart="6" format="419" series="1">
      <pivotArea type="data" outline="0" fieldPosition="0">
        <references count="4">
          <reference field="4294967294" count="1" selected="0">
            <x v="0"/>
          </reference>
          <reference field="0" count="1" selected="0">
            <x v="10"/>
          </reference>
          <reference field="3" count="1" selected="0">
            <x v="0"/>
          </reference>
          <reference field="5" count="1" selected="0">
            <x v="18"/>
          </reference>
        </references>
      </pivotArea>
    </chartFormat>
    <chartFormat chart="6" format="420" series="1">
      <pivotArea type="data" outline="0" fieldPosition="0">
        <references count="4">
          <reference field="4294967294" count="1" selected="0">
            <x v="0"/>
          </reference>
          <reference field="0" count="1" selected="0">
            <x v="10"/>
          </reference>
          <reference field="3" count="1" selected="0">
            <x v="0"/>
          </reference>
          <reference field="5" count="1" selected="0">
            <x v="19"/>
          </reference>
        </references>
      </pivotArea>
    </chartFormat>
    <chartFormat chart="6" format="421" series="1">
      <pivotArea type="data" outline="0" fieldPosition="0">
        <references count="4">
          <reference field="4294967294" count="1" selected="0">
            <x v="0"/>
          </reference>
          <reference field="0" count="1" selected="0">
            <x v="11"/>
          </reference>
          <reference field="3" count="1" selected="0">
            <x v="1"/>
          </reference>
          <reference field="5" count="1" selected="0">
            <x v="165"/>
          </reference>
        </references>
      </pivotArea>
    </chartFormat>
    <chartFormat chart="6" format="422" series="1">
      <pivotArea type="data" outline="0" fieldPosition="0">
        <references count="4">
          <reference field="4294967294" count="1" selected="0">
            <x v="0"/>
          </reference>
          <reference field="0" count="1" selected="0">
            <x v="11"/>
          </reference>
          <reference field="3" count="1" selected="0">
            <x v="1"/>
          </reference>
          <reference field="5" count="1" selected="0">
            <x v="166"/>
          </reference>
        </references>
      </pivotArea>
    </chartFormat>
    <chartFormat chart="6" format="423" series="1">
      <pivotArea type="data" outline="0" fieldPosition="0">
        <references count="4">
          <reference field="4294967294" count="1" selected="0">
            <x v="0"/>
          </reference>
          <reference field="0" count="1" selected="0">
            <x v="12"/>
          </reference>
          <reference field="3" count="1" selected="0">
            <x v="0"/>
          </reference>
          <reference field="5" count="1" selected="0">
            <x v="56"/>
          </reference>
        </references>
      </pivotArea>
    </chartFormat>
    <chartFormat chart="6" format="424" series="1">
      <pivotArea type="data" outline="0" fieldPosition="0">
        <references count="4">
          <reference field="4294967294" count="1" selected="0">
            <x v="0"/>
          </reference>
          <reference field="0" count="1" selected="0">
            <x v="12"/>
          </reference>
          <reference field="3" count="1" selected="0">
            <x v="0"/>
          </reference>
          <reference field="5" count="1" selected="0">
            <x v="57"/>
          </reference>
        </references>
      </pivotArea>
    </chartFormat>
    <chartFormat chart="6" format="425" series="1">
      <pivotArea type="data" outline="0" fieldPosition="0">
        <references count="4">
          <reference field="4294967294" count="1" selected="0">
            <x v="0"/>
          </reference>
          <reference field="0" count="1" selected="0">
            <x v="12"/>
          </reference>
          <reference field="3" count="1" selected="0">
            <x v="0"/>
          </reference>
          <reference field="5" count="1" selected="0">
            <x v="58"/>
          </reference>
        </references>
      </pivotArea>
    </chartFormat>
    <chartFormat chart="6" format="426" series="1">
      <pivotArea type="data" outline="0" fieldPosition="0">
        <references count="4">
          <reference field="4294967294" count="1" selected="0">
            <x v="0"/>
          </reference>
          <reference field="0" count="1" selected="0">
            <x v="12"/>
          </reference>
          <reference field="3" count="1" selected="0">
            <x v="1"/>
          </reference>
          <reference field="5" count="1" selected="0">
            <x v="158"/>
          </reference>
        </references>
      </pivotArea>
    </chartFormat>
    <chartFormat chart="6" format="427" series="1">
      <pivotArea type="data" outline="0" fieldPosition="0">
        <references count="4">
          <reference field="4294967294" count="1" selected="0">
            <x v="0"/>
          </reference>
          <reference field="0" count="1" selected="0">
            <x v="12"/>
          </reference>
          <reference field="3" count="1" selected="0">
            <x v="1"/>
          </reference>
          <reference field="5" count="1" selected="0">
            <x v="159"/>
          </reference>
        </references>
      </pivotArea>
    </chartFormat>
    <chartFormat chart="6" format="428" series="1">
      <pivotArea type="data" outline="0" fieldPosition="0">
        <references count="4">
          <reference field="4294967294" count="1" selected="0">
            <x v="0"/>
          </reference>
          <reference field="0" count="1" selected="0">
            <x v="12"/>
          </reference>
          <reference field="3" count="1" selected="0">
            <x v="1"/>
          </reference>
          <reference field="5" count="1" selected="0">
            <x v="160"/>
          </reference>
        </references>
      </pivotArea>
    </chartFormat>
    <chartFormat chart="6" format="429" series="1">
      <pivotArea type="data" outline="0" fieldPosition="0">
        <references count="4">
          <reference field="4294967294" count="1" selected="0">
            <x v="0"/>
          </reference>
          <reference field="0" count="1" selected="0">
            <x v="13"/>
          </reference>
          <reference field="3" count="1" selected="0">
            <x v="0"/>
          </reference>
          <reference field="5" count="1" selected="0">
            <x v="7"/>
          </reference>
        </references>
      </pivotArea>
    </chartFormat>
    <chartFormat chart="6" format="430" series="1">
      <pivotArea type="data" outline="0" fieldPosition="0">
        <references count="4">
          <reference field="4294967294" count="1" selected="0">
            <x v="0"/>
          </reference>
          <reference field="0" count="1" selected="0">
            <x v="13"/>
          </reference>
          <reference field="3" count="1" selected="0">
            <x v="0"/>
          </reference>
          <reference field="5" count="1" selected="0">
            <x v="8"/>
          </reference>
        </references>
      </pivotArea>
    </chartFormat>
    <chartFormat chart="6" format="431" series="1">
      <pivotArea type="data" outline="0" fieldPosition="0">
        <references count="4">
          <reference field="4294967294" count="1" selected="0">
            <x v="0"/>
          </reference>
          <reference field="0" count="1" selected="0">
            <x v="13"/>
          </reference>
          <reference field="3" count="1" selected="0">
            <x v="0"/>
          </reference>
          <reference field="5" count="1" selected="0">
            <x v="9"/>
          </reference>
        </references>
      </pivotArea>
    </chartFormat>
    <chartFormat chart="6" format="432" series="1">
      <pivotArea type="data" outline="0" fieldPosition="0">
        <references count="4">
          <reference field="4294967294" count="1" selected="0">
            <x v="0"/>
          </reference>
          <reference field="0" count="1" selected="0">
            <x v="13"/>
          </reference>
          <reference field="3" count="1" selected="0">
            <x v="0"/>
          </reference>
          <reference field="5" count="1" selected="0">
            <x v="10"/>
          </reference>
        </references>
      </pivotArea>
    </chartFormat>
    <chartFormat chart="6" format="433" series="1">
      <pivotArea type="data" outline="0" fieldPosition="0">
        <references count="4">
          <reference field="4294967294" count="1" selected="0">
            <x v="0"/>
          </reference>
          <reference field="0" count="1" selected="0">
            <x v="14"/>
          </reference>
          <reference field="3" count="1" selected="0">
            <x v="1"/>
          </reference>
          <reference field="5" count="1" selected="0">
            <x v="114"/>
          </reference>
        </references>
      </pivotArea>
    </chartFormat>
    <chartFormat chart="6" format="434" series="1">
      <pivotArea type="data" outline="0" fieldPosition="0">
        <references count="4">
          <reference field="4294967294" count="1" selected="0">
            <x v="0"/>
          </reference>
          <reference field="0" count="1" selected="0">
            <x v="14"/>
          </reference>
          <reference field="3" count="1" selected="0">
            <x v="1"/>
          </reference>
          <reference field="5" count="1" selected="0">
            <x v="115"/>
          </reference>
        </references>
      </pivotArea>
    </chartFormat>
    <chartFormat chart="6" format="435" series="1">
      <pivotArea type="data" outline="0" fieldPosition="0">
        <references count="4">
          <reference field="4294967294" count="1" selected="0">
            <x v="0"/>
          </reference>
          <reference field="0" count="1" selected="0">
            <x v="15"/>
          </reference>
          <reference field="3" count="1" selected="0">
            <x v="0"/>
          </reference>
          <reference field="5" count="1" selected="0">
            <x v="59"/>
          </reference>
        </references>
      </pivotArea>
    </chartFormat>
    <chartFormat chart="6" format="436" series="1">
      <pivotArea type="data" outline="0" fieldPosition="0">
        <references count="4">
          <reference field="4294967294" count="1" selected="0">
            <x v="0"/>
          </reference>
          <reference field="0" count="1" selected="0">
            <x v="15"/>
          </reference>
          <reference field="3" count="1" selected="0">
            <x v="0"/>
          </reference>
          <reference field="5" count="1" selected="0">
            <x v="60"/>
          </reference>
        </references>
      </pivotArea>
    </chartFormat>
    <chartFormat chart="6" format="437" series="1">
      <pivotArea type="data" outline="0" fieldPosition="0">
        <references count="4">
          <reference field="4294967294" count="1" selected="0">
            <x v="0"/>
          </reference>
          <reference field="0" count="1" selected="0">
            <x v="16"/>
          </reference>
          <reference field="3" count="1" selected="0">
            <x v="1"/>
          </reference>
          <reference field="5" count="1" selected="0">
            <x v="128"/>
          </reference>
        </references>
      </pivotArea>
    </chartFormat>
    <chartFormat chart="6" format="438" series="1">
      <pivotArea type="data" outline="0" fieldPosition="0">
        <references count="4">
          <reference field="4294967294" count="1" selected="0">
            <x v="0"/>
          </reference>
          <reference field="0" count="1" selected="0">
            <x v="16"/>
          </reference>
          <reference field="3" count="1" selected="0">
            <x v="1"/>
          </reference>
          <reference field="5" count="1" selected="0">
            <x v="129"/>
          </reference>
        </references>
      </pivotArea>
    </chartFormat>
    <chartFormat chart="6" format="439" series="1">
      <pivotArea type="data" outline="0" fieldPosition="0">
        <references count="4">
          <reference field="4294967294" count="1" selected="0">
            <x v="0"/>
          </reference>
          <reference field="0" count="1" selected="0">
            <x v="17"/>
          </reference>
          <reference field="3" count="1" selected="0">
            <x v="0"/>
          </reference>
          <reference field="5" count="1" selected="0">
            <x v="91"/>
          </reference>
        </references>
      </pivotArea>
    </chartFormat>
    <chartFormat chart="6" format="440" series="1">
      <pivotArea type="data" outline="0" fieldPosition="0">
        <references count="4">
          <reference field="4294967294" count="1" selected="0">
            <x v="0"/>
          </reference>
          <reference field="0" count="1" selected="0">
            <x v="17"/>
          </reference>
          <reference field="3" count="1" selected="0">
            <x v="0"/>
          </reference>
          <reference field="5" count="1" selected="0">
            <x v="92"/>
          </reference>
        </references>
      </pivotArea>
    </chartFormat>
    <chartFormat chart="6" format="441" series="1">
      <pivotArea type="data" outline="0" fieldPosition="0">
        <references count="4">
          <reference field="4294967294" count="1" selected="0">
            <x v="0"/>
          </reference>
          <reference field="0" count="1" selected="0">
            <x v="17"/>
          </reference>
          <reference field="3" count="1" selected="0">
            <x v="0"/>
          </reference>
          <reference field="5" count="1" selected="0">
            <x v="93"/>
          </reference>
        </references>
      </pivotArea>
    </chartFormat>
    <chartFormat chart="6" format="442" series="1">
      <pivotArea type="data" outline="0" fieldPosition="0">
        <references count="4">
          <reference field="4294967294" count="1" selected="0">
            <x v="0"/>
          </reference>
          <reference field="0" count="1" selected="0">
            <x v="17"/>
          </reference>
          <reference field="3" count="1" selected="0">
            <x v="0"/>
          </reference>
          <reference field="5" count="1" selected="0">
            <x v="94"/>
          </reference>
        </references>
      </pivotArea>
    </chartFormat>
    <chartFormat chart="6" format="443" series="1">
      <pivotArea type="data" outline="0" fieldPosition="0">
        <references count="4">
          <reference field="4294967294" count="1" selected="0">
            <x v="0"/>
          </reference>
          <reference field="0" count="1" selected="0">
            <x v="18"/>
          </reference>
          <reference field="3" count="1" selected="0">
            <x v="0"/>
          </reference>
          <reference field="5" count="1" selected="0">
            <x v="38"/>
          </reference>
        </references>
      </pivotArea>
    </chartFormat>
    <chartFormat chart="6" format="444" series="1">
      <pivotArea type="data" outline="0" fieldPosition="0">
        <references count="4">
          <reference field="4294967294" count="1" selected="0">
            <x v="0"/>
          </reference>
          <reference field="0" count="1" selected="0">
            <x v="18"/>
          </reference>
          <reference field="3" count="1" selected="0">
            <x v="0"/>
          </reference>
          <reference field="5" count="1" selected="0">
            <x v="39"/>
          </reference>
        </references>
      </pivotArea>
    </chartFormat>
    <chartFormat chart="6" format="445" series="1">
      <pivotArea type="data" outline="0" fieldPosition="0">
        <references count="4">
          <reference field="4294967294" count="1" selected="0">
            <x v="0"/>
          </reference>
          <reference field="0" count="1" selected="0">
            <x v="18"/>
          </reference>
          <reference field="3" count="1" selected="0">
            <x v="0"/>
          </reference>
          <reference field="5" count="1" selected="0">
            <x v="40"/>
          </reference>
        </references>
      </pivotArea>
    </chartFormat>
    <chartFormat chart="6" format="446" series="1">
      <pivotArea type="data" outline="0" fieldPosition="0">
        <references count="4">
          <reference field="4294967294" count="1" selected="0">
            <x v="0"/>
          </reference>
          <reference field="0" count="1" selected="0">
            <x v="18"/>
          </reference>
          <reference field="3" count="1" selected="0">
            <x v="0"/>
          </reference>
          <reference field="5" count="1" selected="0">
            <x v="41"/>
          </reference>
        </references>
      </pivotArea>
    </chartFormat>
    <chartFormat chart="6" format="447" series="1">
      <pivotArea type="data" outline="0" fieldPosition="0">
        <references count="4">
          <reference field="4294967294" count="1" selected="0">
            <x v="0"/>
          </reference>
          <reference field="0" count="1" selected="0">
            <x v="18"/>
          </reference>
          <reference field="3" count="1" selected="0">
            <x v="1"/>
          </reference>
          <reference field="5" count="1" selected="0">
            <x v="116"/>
          </reference>
        </references>
      </pivotArea>
    </chartFormat>
    <chartFormat chart="6" format="448" series="1">
      <pivotArea type="data" outline="0" fieldPosition="0">
        <references count="4">
          <reference field="4294967294" count="1" selected="0">
            <x v="0"/>
          </reference>
          <reference field="0" count="1" selected="0">
            <x v="18"/>
          </reference>
          <reference field="3" count="1" selected="0">
            <x v="1"/>
          </reference>
          <reference field="5" count="1" selected="0">
            <x v="117"/>
          </reference>
        </references>
      </pivotArea>
    </chartFormat>
    <chartFormat chart="6" format="449" series="1">
      <pivotArea type="data" outline="0" fieldPosition="0">
        <references count="4">
          <reference field="4294967294" count="1" selected="0">
            <x v="0"/>
          </reference>
          <reference field="0" count="1" selected="0">
            <x v="19"/>
          </reference>
          <reference field="3" count="1" selected="0">
            <x v="0"/>
          </reference>
          <reference field="5" count="1" selected="0">
            <x v="83"/>
          </reference>
        </references>
      </pivotArea>
    </chartFormat>
    <chartFormat chart="6" format="450" series="1">
      <pivotArea type="data" outline="0" fieldPosition="0">
        <references count="4">
          <reference field="4294967294" count="1" selected="0">
            <x v="0"/>
          </reference>
          <reference field="0" count="1" selected="0">
            <x v="19"/>
          </reference>
          <reference field="3" count="1" selected="0">
            <x v="0"/>
          </reference>
          <reference field="5" count="1" selected="0">
            <x v="84"/>
          </reference>
        </references>
      </pivotArea>
    </chartFormat>
    <chartFormat chart="6" format="451" series="1">
      <pivotArea type="data" outline="0" fieldPosition="0">
        <references count="4">
          <reference field="4294967294" count="1" selected="0">
            <x v="0"/>
          </reference>
          <reference field="0" count="1" selected="0">
            <x v="19"/>
          </reference>
          <reference field="3" count="1" selected="0">
            <x v="0"/>
          </reference>
          <reference field="5" count="1" selected="0">
            <x v="85"/>
          </reference>
        </references>
      </pivotArea>
    </chartFormat>
    <chartFormat chart="6" format="452" series="1">
      <pivotArea type="data" outline="0" fieldPosition="0">
        <references count="4">
          <reference field="4294967294" count="1" selected="0">
            <x v="0"/>
          </reference>
          <reference field="0" count="1" selected="0">
            <x v="19"/>
          </reference>
          <reference field="3" count="1" selected="0">
            <x v="0"/>
          </reference>
          <reference field="5" count="1" selected="0">
            <x v="86"/>
          </reference>
        </references>
      </pivotArea>
    </chartFormat>
    <chartFormat chart="6" format="453" series="1">
      <pivotArea type="data" outline="0" fieldPosition="0">
        <references count="4">
          <reference field="4294967294" count="1" selected="0">
            <x v="0"/>
          </reference>
          <reference field="0" count="1" selected="0">
            <x v="20"/>
          </reference>
          <reference field="3" count="1" selected="0">
            <x v="0"/>
          </reference>
          <reference field="5" count="1" selected="0">
            <x v="62"/>
          </reference>
        </references>
      </pivotArea>
    </chartFormat>
    <chartFormat chart="6" format="454" series="1">
      <pivotArea type="data" outline="0" fieldPosition="0">
        <references count="4">
          <reference field="4294967294" count="1" selected="0">
            <x v="0"/>
          </reference>
          <reference field="0" count="1" selected="0">
            <x v="20"/>
          </reference>
          <reference field="3" count="1" selected="0">
            <x v="0"/>
          </reference>
          <reference field="5" count="1" selected="0">
            <x v="63"/>
          </reference>
        </references>
      </pivotArea>
    </chartFormat>
    <chartFormat chart="6" format="455" series="1">
      <pivotArea type="data" outline="0" fieldPosition="0">
        <references count="4">
          <reference field="4294967294" count="1" selected="0">
            <x v="0"/>
          </reference>
          <reference field="0" count="1" selected="0">
            <x v="20"/>
          </reference>
          <reference field="3" count="1" selected="0">
            <x v="0"/>
          </reference>
          <reference field="5" count="1" selected="0">
            <x v="64"/>
          </reference>
        </references>
      </pivotArea>
    </chartFormat>
    <chartFormat chart="6" format="456" series="1">
      <pivotArea type="data" outline="0" fieldPosition="0">
        <references count="4">
          <reference field="4294967294" count="1" selected="0">
            <x v="0"/>
          </reference>
          <reference field="0" count="1" selected="0">
            <x v="20"/>
          </reference>
          <reference field="3" count="1" selected="0">
            <x v="0"/>
          </reference>
          <reference field="5" count="1" selected="0">
            <x v="65"/>
          </reference>
        </references>
      </pivotArea>
    </chartFormat>
    <chartFormat chart="6" format="457" series="1">
      <pivotArea type="data" outline="0" fieldPosition="0">
        <references count="4">
          <reference field="4294967294" count="1" selected="0">
            <x v="0"/>
          </reference>
          <reference field="0" count="1" selected="0">
            <x v="20"/>
          </reference>
          <reference field="3" count="1" selected="0">
            <x v="0"/>
          </reference>
          <reference field="5" count="1" selected="0">
            <x v="66"/>
          </reference>
        </references>
      </pivotArea>
    </chartFormat>
    <chartFormat chart="6" format="458" series="1">
      <pivotArea type="data" outline="0" fieldPosition="0">
        <references count="4">
          <reference field="4294967294" count="1" selected="0">
            <x v="0"/>
          </reference>
          <reference field="0" count="1" selected="0">
            <x v="20"/>
          </reference>
          <reference field="3" count="1" selected="0">
            <x v="0"/>
          </reference>
          <reference field="5" count="1" selected="0">
            <x v="67"/>
          </reference>
        </references>
      </pivotArea>
    </chartFormat>
    <chartFormat chart="6" format="459" series="1">
      <pivotArea type="data" outline="0" fieldPosition="0">
        <references count="4">
          <reference field="4294967294" count="1" selected="0">
            <x v="0"/>
          </reference>
          <reference field="0" count="1" selected="0">
            <x v="20"/>
          </reference>
          <reference field="3" count="1" selected="0">
            <x v="0"/>
          </reference>
          <reference field="5" count="1" selected="0">
            <x v="68"/>
          </reference>
        </references>
      </pivotArea>
    </chartFormat>
    <chartFormat chart="6" format="460" series="1">
      <pivotArea type="data" outline="0" fieldPosition="0">
        <references count="4">
          <reference field="4294967294" count="1" selected="0">
            <x v="0"/>
          </reference>
          <reference field="0" count="1" selected="0">
            <x v="20"/>
          </reference>
          <reference field="3" count="1" selected="0">
            <x v="0"/>
          </reference>
          <reference field="5" count="1" selected="0">
            <x v="69"/>
          </reference>
        </references>
      </pivotArea>
    </chartFormat>
    <chartFormat chart="6" format="461" series="1">
      <pivotArea type="data" outline="0" fieldPosition="0">
        <references count="4">
          <reference field="4294967294" count="1" selected="0">
            <x v="0"/>
          </reference>
          <reference field="0" count="1" selected="0">
            <x v="20"/>
          </reference>
          <reference field="3" count="1" selected="0">
            <x v="0"/>
          </reference>
          <reference field="5" count="1" selected="0">
            <x v="70"/>
          </reference>
        </references>
      </pivotArea>
    </chartFormat>
    <chartFormat chart="6" format="462" series="1">
      <pivotArea type="data" outline="0" fieldPosition="0">
        <references count="4">
          <reference field="4294967294" count="1" selected="0">
            <x v="0"/>
          </reference>
          <reference field="0" count="1" selected="0">
            <x v="20"/>
          </reference>
          <reference field="3" count="1" selected="0">
            <x v="0"/>
          </reference>
          <reference field="5" count="1" selected="0">
            <x v="71"/>
          </reference>
        </references>
      </pivotArea>
    </chartFormat>
    <chartFormat chart="6" format="463" series="1">
      <pivotArea type="data" outline="0" fieldPosition="0">
        <references count="4">
          <reference field="4294967294" count="1" selected="0">
            <x v="0"/>
          </reference>
          <reference field="0" count="1" selected="0">
            <x v="21"/>
          </reference>
          <reference field="3" count="1" selected="0">
            <x v="0"/>
          </reference>
          <reference field="5" count="1" selected="0">
            <x v="79"/>
          </reference>
        </references>
      </pivotArea>
    </chartFormat>
    <chartFormat chart="6" format="464" series="1">
      <pivotArea type="data" outline="0" fieldPosition="0">
        <references count="4">
          <reference field="4294967294" count="1" selected="0">
            <x v="0"/>
          </reference>
          <reference field="0" count="1" selected="0">
            <x v="21"/>
          </reference>
          <reference field="3" count="1" selected="0">
            <x v="0"/>
          </reference>
          <reference field="5" count="1" selected="0">
            <x v="80"/>
          </reference>
        </references>
      </pivotArea>
    </chartFormat>
    <chartFormat chart="6" format="465" series="1">
      <pivotArea type="data" outline="0" fieldPosition="0">
        <references count="4">
          <reference field="4294967294" count="1" selected="0">
            <x v="0"/>
          </reference>
          <reference field="0" count="1" selected="0">
            <x v="22"/>
          </reference>
          <reference field="3" count="1" selected="0">
            <x v="0"/>
          </reference>
          <reference field="5" count="1" selected="0">
            <x v="20"/>
          </reference>
        </references>
      </pivotArea>
    </chartFormat>
    <chartFormat chart="6" format="466" series="1">
      <pivotArea type="data" outline="0" fieldPosition="0">
        <references count="4">
          <reference field="4294967294" count="1" selected="0">
            <x v="0"/>
          </reference>
          <reference field="0" count="1" selected="0">
            <x v="22"/>
          </reference>
          <reference field="3" count="1" selected="0">
            <x v="0"/>
          </reference>
          <reference field="5" count="1" selected="0">
            <x v="21"/>
          </reference>
        </references>
      </pivotArea>
    </chartFormat>
    <chartFormat chart="6" format="467" series="1">
      <pivotArea type="data" outline="0" fieldPosition="0">
        <references count="4">
          <reference field="4294967294" count="1" selected="0">
            <x v="0"/>
          </reference>
          <reference field="0" count="1" selected="0">
            <x v="22"/>
          </reference>
          <reference field="3" count="1" selected="0">
            <x v="0"/>
          </reference>
          <reference field="5" count="1" selected="0">
            <x v="22"/>
          </reference>
        </references>
      </pivotArea>
    </chartFormat>
    <chartFormat chart="6" format="468" series="1">
      <pivotArea type="data" outline="0" fieldPosition="0">
        <references count="4">
          <reference field="4294967294" count="1" selected="0">
            <x v="0"/>
          </reference>
          <reference field="0" count="1" selected="0">
            <x v="22"/>
          </reference>
          <reference field="3" count="1" selected="0">
            <x v="0"/>
          </reference>
          <reference field="5" count="1" selected="0">
            <x v="23"/>
          </reference>
        </references>
      </pivotArea>
    </chartFormat>
    <chartFormat chart="6" format="469" series="1">
      <pivotArea type="data" outline="0" fieldPosition="0">
        <references count="4">
          <reference field="4294967294" count="1" selected="0">
            <x v="0"/>
          </reference>
          <reference field="0" count="1" selected="0">
            <x v="22"/>
          </reference>
          <reference field="3" count="1" selected="0">
            <x v="0"/>
          </reference>
          <reference field="5" count="1" selected="0">
            <x v="24"/>
          </reference>
        </references>
      </pivotArea>
    </chartFormat>
    <chartFormat chart="6" format="470" series="1">
      <pivotArea type="data" outline="0" fieldPosition="0">
        <references count="4">
          <reference field="4294967294" count="1" selected="0">
            <x v="0"/>
          </reference>
          <reference field="0" count="1" selected="0">
            <x v="22"/>
          </reference>
          <reference field="3" count="1" selected="0">
            <x v="0"/>
          </reference>
          <reference field="5" count="1" selected="0">
            <x v="25"/>
          </reference>
        </references>
      </pivotArea>
    </chartFormat>
    <chartFormat chart="6" format="471" series="1">
      <pivotArea type="data" outline="0" fieldPosition="0">
        <references count="4">
          <reference field="4294967294" count="1" selected="0">
            <x v="0"/>
          </reference>
          <reference field="0" count="1" selected="0">
            <x v="22"/>
          </reference>
          <reference field="3" count="1" selected="0">
            <x v="0"/>
          </reference>
          <reference field="5" count="1" selected="0">
            <x v="26"/>
          </reference>
        </references>
      </pivotArea>
    </chartFormat>
    <chartFormat chart="6" format="472" series="1">
      <pivotArea type="data" outline="0" fieldPosition="0">
        <references count="4">
          <reference field="4294967294" count="1" selected="0">
            <x v="0"/>
          </reference>
          <reference field="0" count="1" selected="0">
            <x v="23"/>
          </reference>
          <reference field="3" count="1" selected="0">
            <x v="1"/>
          </reference>
          <reference field="5" count="1" selected="0">
            <x v="173"/>
          </reference>
        </references>
      </pivotArea>
    </chartFormat>
    <chartFormat chart="6" format="473" series="1">
      <pivotArea type="data" outline="0" fieldPosition="0">
        <references count="4">
          <reference field="4294967294" count="1" selected="0">
            <x v="0"/>
          </reference>
          <reference field="0" count="1" selected="0">
            <x v="23"/>
          </reference>
          <reference field="3" count="1" selected="0">
            <x v="1"/>
          </reference>
          <reference field="5" count="1" selected="0">
            <x v="174"/>
          </reference>
        </references>
      </pivotArea>
    </chartFormat>
    <chartFormat chart="6" format="474" series="1">
      <pivotArea type="data" outline="0" fieldPosition="0">
        <references count="4">
          <reference field="4294967294" count="1" selected="0">
            <x v="0"/>
          </reference>
          <reference field="0" count="1" selected="0">
            <x v="23"/>
          </reference>
          <reference field="3" count="1" selected="0">
            <x v="1"/>
          </reference>
          <reference field="5" count="1" selected="0">
            <x v="175"/>
          </reference>
        </references>
      </pivotArea>
    </chartFormat>
    <chartFormat chart="6" format="475" series="1">
      <pivotArea type="data" outline="0" fieldPosition="0">
        <references count="4">
          <reference field="4294967294" count="1" selected="0">
            <x v="0"/>
          </reference>
          <reference field="0" count="1" selected="0">
            <x v="24"/>
          </reference>
          <reference field="3" count="1" selected="0">
            <x v="0"/>
          </reference>
          <reference field="5" count="1" selected="0">
            <x v="73"/>
          </reference>
        </references>
      </pivotArea>
    </chartFormat>
    <chartFormat chart="6" format="476" series="1">
      <pivotArea type="data" outline="0" fieldPosition="0">
        <references count="4">
          <reference field="4294967294" count="1" selected="0">
            <x v="0"/>
          </reference>
          <reference field="0" count="1" selected="0">
            <x v="24"/>
          </reference>
          <reference field="3" count="1" selected="0">
            <x v="1"/>
          </reference>
          <reference field="5" count="1" selected="0">
            <x v="179"/>
          </reference>
        </references>
      </pivotArea>
    </chartFormat>
    <chartFormat chart="6" format="477" series="1">
      <pivotArea type="data" outline="0" fieldPosition="0">
        <references count="4">
          <reference field="4294967294" count="1" selected="0">
            <x v="0"/>
          </reference>
          <reference field="0" count="1" selected="0">
            <x v="25"/>
          </reference>
          <reference field="3" count="1" selected="0">
            <x v="0"/>
          </reference>
          <reference field="5" count="1" selected="0">
            <x v="82"/>
          </reference>
        </references>
      </pivotArea>
    </chartFormat>
    <chartFormat chart="6" format="478" series="1">
      <pivotArea type="data" outline="0" fieldPosition="0">
        <references count="4">
          <reference field="4294967294" count="1" selected="0">
            <x v="0"/>
          </reference>
          <reference field="0" count="1" selected="0">
            <x v="25"/>
          </reference>
          <reference field="3" count="1" selected="0">
            <x v="1"/>
          </reference>
          <reference field="5" count="1" selected="0">
            <x v="181"/>
          </reference>
        </references>
      </pivotArea>
    </chartFormat>
    <chartFormat chart="6" format="479" series="1">
      <pivotArea type="data" outline="0" fieldPosition="0">
        <references count="4">
          <reference field="4294967294" count="1" selected="0">
            <x v="0"/>
          </reference>
          <reference field="0" count="1" selected="0">
            <x v="25"/>
          </reference>
          <reference field="3" count="1" selected="0">
            <x v="1"/>
          </reference>
          <reference field="5" count="1" selected="0">
            <x v="182"/>
          </reference>
        </references>
      </pivotArea>
    </chartFormat>
    <chartFormat chart="6" format="480" series="1">
      <pivotArea type="data" outline="0" fieldPosition="0">
        <references count="4">
          <reference field="4294967294" count="1" selected="0">
            <x v="0"/>
          </reference>
          <reference field="0" count="1" selected="0">
            <x v="25"/>
          </reference>
          <reference field="3" count="1" selected="0">
            <x v="1"/>
          </reference>
          <reference field="5" count="1" selected="0">
            <x v="183"/>
          </reference>
        </references>
      </pivotArea>
    </chartFormat>
    <chartFormat chart="6" format="481" series="1">
      <pivotArea type="data" outline="0" fieldPosition="0">
        <references count="4">
          <reference field="4294967294" count="1" selected="0">
            <x v="0"/>
          </reference>
          <reference field="0" count="1" selected="0">
            <x v="25"/>
          </reference>
          <reference field="3" count="1" selected="0">
            <x v="1"/>
          </reference>
          <reference field="5" count="1" selected="0">
            <x v="184"/>
          </reference>
        </references>
      </pivotArea>
    </chartFormat>
    <chartFormat chart="6" format="482" series="1">
      <pivotArea type="data" outline="0" fieldPosition="0">
        <references count="4">
          <reference field="4294967294" count="1" selected="0">
            <x v="0"/>
          </reference>
          <reference field="0" count="1" selected="0">
            <x v="25"/>
          </reference>
          <reference field="3" count="1" selected="0">
            <x v="1"/>
          </reference>
          <reference field="5" count="1" selected="0">
            <x v="185"/>
          </reference>
        </references>
      </pivotArea>
    </chartFormat>
    <chartFormat chart="6" format="483" series="1">
      <pivotArea type="data" outline="0" fieldPosition="0">
        <references count="4">
          <reference field="4294967294" count="1" selected="0">
            <x v="0"/>
          </reference>
          <reference field="0" count="1" selected="0">
            <x v="25"/>
          </reference>
          <reference field="3" count="1" selected="0">
            <x v="1"/>
          </reference>
          <reference field="5" count="1" selected="0">
            <x v="186"/>
          </reference>
        </references>
      </pivotArea>
    </chartFormat>
    <chartFormat chart="6" format="484" series="1">
      <pivotArea type="data" outline="0" fieldPosition="0">
        <references count="4">
          <reference field="4294967294" count="1" selected="0">
            <x v="0"/>
          </reference>
          <reference field="0" count="1" selected="0">
            <x v="26"/>
          </reference>
          <reference field="3" count="1" selected="0">
            <x v="0"/>
          </reference>
          <reference field="5" count="1" selected="0">
            <x v="46"/>
          </reference>
        </references>
      </pivotArea>
    </chartFormat>
    <chartFormat chart="6" format="485" series="1">
      <pivotArea type="data" outline="0" fieldPosition="0">
        <references count="4">
          <reference field="4294967294" count="1" selected="0">
            <x v="0"/>
          </reference>
          <reference field="0" count="1" selected="0">
            <x v="26"/>
          </reference>
          <reference field="3" count="1" selected="0">
            <x v="0"/>
          </reference>
          <reference field="5" count="1" selected="0">
            <x v="47"/>
          </reference>
        </references>
      </pivotArea>
    </chartFormat>
    <chartFormat chart="6" format="486" series="1">
      <pivotArea type="data" outline="0" fieldPosition="0">
        <references count="4">
          <reference field="4294967294" count="1" selected="0">
            <x v="0"/>
          </reference>
          <reference field="0" count="1" selected="0">
            <x v="26"/>
          </reference>
          <reference field="3" count="1" selected="0">
            <x v="0"/>
          </reference>
          <reference field="5" count="1" selected="0">
            <x v="48"/>
          </reference>
        </references>
      </pivotArea>
    </chartFormat>
    <chartFormat chart="6" format="487" series="1">
      <pivotArea type="data" outline="0" fieldPosition="0">
        <references count="4">
          <reference field="4294967294" count="1" selected="0">
            <x v="0"/>
          </reference>
          <reference field="0" count="1" selected="0">
            <x v="26"/>
          </reference>
          <reference field="3" count="1" selected="0">
            <x v="0"/>
          </reference>
          <reference field="5" count="1" selected="0">
            <x v="49"/>
          </reference>
        </references>
      </pivotArea>
    </chartFormat>
    <chartFormat chart="6" format="488" series="1">
      <pivotArea type="data" outline="0" fieldPosition="0">
        <references count="4">
          <reference field="4294967294" count="1" selected="0">
            <x v="0"/>
          </reference>
          <reference field="0" count="1" selected="0">
            <x v="26"/>
          </reference>
          <reference field="3" count="1" selected="0">
            <x v="0"/>
          </reference>
          <reference field="5" count="1" selected="0">
            <x v="50"/>
          </reference>
        </references>
      </pivotArea>
    </chartFormat>
    <chartFormat chart="6" format="489" series="1">
      <pivotArea type="data" outline="0" fieldPosition="0">
        <references count="4">
          <reference field="4294967294" count="1" selected="0">
            <x v="0"/>
          </reference>
          <reference field="0" count="1" selected="0">
            <x v="27"/>
          </reference>
          <reference field="3" count="1" selected="0">
            <x v="0"/>
          </reference>
          <reference field="5" count="1" selected="0">
            <x v="42"/>
          </reference>
        </references>
      </pivotArea>
    </chartFormat>
    <chartFormat chart="6" format="490" series="1">
      <pivotArea type="data" outline="0" fieldPosition="0">
        <references count="4">
          <reference field="4294967294" count="1" selected="0">
            <x v="0"/>
          </reference>
          <reference field="0" count="1" selected="0">
            <x v="27"/>
          </reference>
          <reference field="3" count="1" selected="0">
            <x v="0"/>
          </reference>
          <reference field="5" count="1" selected="0">
            <x v="43"/>
          </reference>
        </references>
      </pivotArea>
    </chartFormat>
    <chartFormat chart="6" format="491" series="1">
      <pivotArea type="data" outline="0" fieldPosition="0">
        <references count="4">
          <reference field="4294967294" count="1" selected="0">
            <x v="0"/>
          </reference>
          <reference field="0" count="1" selected="0">
            <x v="27"/>
          </reference>
          <reference field="3" count="1" selected="0">
            <x v="0"/>
          </reference>
          <reference field="5" count="1" selected="0">
            <x v="44"/>
          </reference>
        </references>
      </pivotArea>
    </chartFormat>
    <chartFormat chart="6" format="492" series="1">
      <pivotArea type="data" outline="0" fieldPosition="0">
        <references count="4">
          <reference field="4294967294" count="1" selected="0">
            <x v="0"/>
          </reference>
          <reference field="0" count="1" selected="0">
            <x v="27"/>
          </reference>
          <reference field="3" count="1" selected="0">
            <x v="0"/>
          </reference>
          <reference field="5" count="1" selected="0">
            <x v="45"/>
          </reference>
        </references>
      </pivotArea>
    </chartFormat>
    <chartFormat chart="6" format="493" series="1">
      <pivotArea type="data" outline="0" fieldPosition="0">
        <references count="4">
          <reference field="4294967294" count="1" selected="0">
            <x v="0"/>
          </reference>
          <reference field="0" count="1" selected="0">
            <x v="27"/>
          </reference>
          <reference field="3" count="1" selected="0">
            <x v="1"/>
          </reference>
          <reference field="5" count="1" selected="0">
            <x v="120"/>
          </reference>
        </references>
      </pivotArea>
    </chartFormat>
    <chartFormat chart="6" format="494" series="1">
      <pivotArea type="data" outline="0" fieldPosition="0">
        <references count="4">
          <reference field="4294967294" count="1" selected="0">
            <x v="0"/>
          </reference>
          <reference field="0" count="1" selected="0">
            <x v="27"/>
          </reference>
          <reference field="3" count="1" selected="0">
            <x v="1"/>
          </reference>
          <reference field="5" count="1" selected="0">
            <x v="121"/>
          </reference>
        </references>
      </pivotArea>
    </chartFormat>
    <chartFormat chart="6" format="495" series="1">
      <pivotArea type="data" outline="0" fieldPosition="0">
        <references count="4">
          <reference field="4294967294" count="1" selected="0">
            <x v="0"/>
          </reference>
          <reference field="0" count="1" selected="0">
            <x v="27"/>
          </reference>
          <reference field="3" count="1" selected="0">
            <x v="1"/>
          </reference>
          <reference field="5" count="1" selected="0">
            <x v="122"/>
          </reference>
        </references>
      </pivotArea>
    </chartFormat>
    <chartFormat chart="6" format="496" series="1">
      <pivotArea type="data" outline="0" fieldPosition="0">
        <references count="4">
          <reference field="4294967294" count="1" selected="0">
            <x v="0"/>
          </reference>
          <reference field="0" count="1" selected="0">
            <x v="27"/>
          </reference>
          <reference field="3" count="1" selected="0">
            <x v="1"/>
          </reference>
          <reference field="5" count="1" selected="0">
            <x v="123"/>
          </reference>
        </references>
      </pivotArea>
    </chartFormat>
    <chartFormat chart="6" format="497" series="1">
      <pivotArea type="data" outline="0" fieldPosition="0">
        <references count="4">
          <reference field="4294967294" count="1" selected="0">
            <x v="0"/>
          </reference>
          <reference field="0" count="1" selected="0">
            <x v="27"/>
          </reference>
          <reference field="3" count="1" selected="0">
            <x v="1"/>
          </reference>
          <reference field="5" count="1" selected="0">
            <x v="124"/>
          </reference>
        </references>
      </pivotArea>
    </chartFormat>
    <chartFormat chart="6" format="498" series="1">
      <pivotArea type="data" outline="0" fieldPosition="0">
        <references count="4">
          <reference field="4294967294" count="1" selected="0">
            <x v="0"/>
          </reference>
          <reference field="0" count="1" selected="0">
            <x v="27"/>
          </reference>
          <reference field="3" count="1" selected="0">
            <x v="1"/>
          </reference>
          <reference field="5" count="1" selected="0">
            <x v="125"/>
          </reference>
        </references>
      </pivotArea>
    </chartFormat>
    <chartFormat chart="6" format="499" series="1">
      <pivotArea type="data" outline="0" fieldPosition="0">
        <references count="4">
          <reference field="4294967294" count="1" selected="0">
            <x v="0"/>
          </reference>
          <reference field="0" count="1" selected="0">
            <x v="28"/>
          </reference>
          <reference field="3" count="1" selected="0">
            <x v="1"/>
          </reference>
          <reference field="5" count="1" selected="0">
            <x v="99"/>
          </reference>
        </references>
      </pivotArea>
    </chartFormat>
    <chartFormat chart="6" format="500" series="1">
      <pivotArea type="data" outline="0" fieldPosition="0">
        <references count="4">
          <reference field="4294967294" count="1" selected="0">
            <x v="0"/>
          </reference>
          <reference field="0" count="1" selected="0">
            <x v="28"/>
          </reference>
          <reference field="3" count="1" selected="0">
            <x v="1"/>
          </reference>
          <reference field="5" count="1" selected="0">
            <x v="100"/>
          </reference>
        </references>
      </pivotArea>
    </chartFormat>
    <chartFormat chart="6" format="501" series="1">
      <pivotArea type="data" outline="0" fieldPosition="0">
        <references count="4">
          <reference field="4294967294" count="1" selected="0">
            <x v="0"/>
          </reference>
          <reference field="0" count="1" selected="0">
            <x v="28"/>
          </reference>
          <reference field="3" count="1" selected="0">
            <x v="1"/>
          </reference>
          <reference field="5" count="1" selected="0">
            <x v="101"/>
          </reference>
        </references>
      </pivotArea>
    </chartFormat>
    <chartFormat chart="6" format="502" series="1">
      <pivotArea type="data" outline="0" fieldPosition="0">
        <references count="4">
          <reference field="4294967294" count="1" selected="0">
            <x v="0"/>
          </reference>
          <reference field="0" count="1" selected="0">
            <x v="28"/>
          </reference>
          <reference field="3" count="1" selected="0">
            <x v="1"/>
          </reference>
          <reference field="5" count="1" selected="0">
            <x v="102"/>
          </reference>
        </references>
      </pivotArea>
    </chartFormat>
    <chartFormat chart="6" format="503" series="1">
      <pivotArea type="data" outline="0" fieldPosition="0">
        <references count="4">
          <reference field="4294967294" count="1" selected="0">
            <x v="0"/>
          </reference>
          <reference field="0" count="1" selected="0">
            <x v="28"/>
          </reference>
          <reference field="3" count="1" selected="0">
            <x v="1"/>
          </reference>
          <reference field="5" count="1" selected="0">
            <x v="103"/>
          </reference>
        </references>
      </pivotArea>
    </chartFormat>
    <chartFormat chart="6" format="504" series="1">
      <pivotArea type="data" outline="0" fieldPosition="0">
        <references count="4">
          <reference field="4294967294" count="1" selected="0">
            <x v="0"/>
          </reference>
          <reference field="0" count="1" selected="0">
            <x v="28"/>
          </reference>
          <reference field="3" count="1" selected="0">
            <x v="1"/>
          </reference>
          <reference field="5" count="1" selected="0">
            <x v="104"/>
          </reference>
        </references>
      </pivotArea>
    </chartFormat>
    <chartFormat chart="6" format="505" series="1">
      <pivotArea type="data" outline="0" fieldPosition="0">
        <references count="4">
          <reference field="4294967294" count="1" selected="0">
            <x v="0"/>
          </reference>
          <reference field="0" count="1" selected="0">
            <x v="29"/>
          </reference>
          <reference field="3" count="1" selected="0">
            <x v="0"/>
          </reference>
          <reference field="5" count="1" selected="0">
            <x v="87"/>
          </reference>
        </references>
      </pivotArea>
    </chartFormat>
    <chartFormat chart="6" format="506" series="1">
      <pivotArea type="data" outline="0" fieldPosition="0">
        <references count="4">
          <reference field="4294967294" count="1" selected="0">
            <x v="0"/>
          </reference>
          <reference field="0" count="1" selected="0">
            <x v="29"/>
          </reference>
          <reference field="3" count="1" selected="0">
            <x v="0"/>
          </reference>
          <reference field="5" count="1" selected="0">
            <x v="88"/>
          </reference>
        </references>
      </pivotArea>
    </chartFormat>
    <chartFormat chart="6" format="507" series="1">
      <pivotArea type="data" outline="0" fieldPosition="0">
        <references count="4">
          <reference field="4294967294" count="1" selected="0">
            <x v="0"/>
          </reference>
          <reference field="0" count="1" selected="0">
            <x v="29"/>
          </reference>
          <reference field="3" count="1" selected="0">
            <x v="0"/>
          </reference>
          <reference field="5" count="1" selected="0">
            <x v="89"/>
          </reference>
        </references>
      </pivotArea>
    </chartFormat>
    <chartFormat chart="6" format="508" series="1">
      <pivotArea type="data" outline="0" fieldPosition="0">
        <references count="4">
          <reference field="4294967294" count="1" selected="0">
            <x v="0"/>
          </reference>
          <reference field="0" count="1" selected="0">
            <x v="29"/>
          </reference>
          <reference field="3" count="1" selected="0">
            <x v="0"/>
          </reference>
          <reference field="5" count="1" selected="0">
            <x v="90"/>
          </reference>
        </references>
      </pivotArea>
    </chartFormat>
    <chartFormat chart="6" format="509" series="1">
      <pivotArea type="data" outline="0" fieldPosition="0">
        <references count="4">
          <reference field="4294967294" count="1" selected="0">
            <x v="0"/>
          </reference>
          <reference field="0" count="1" selected="0">
            <x v="30"/>
          </reference>
          <reference field="3" count="1" selected="0">
            <x v="0"/>
          </reference>
          <reference field="5" count="1" selected="0">
            <x v="51"/>
          </reference>
        </references>
      </pivotArea>
    </chartFormat>
    <chartFormat chart="6" format="510" series="1">
      <pivotArea type="data" outline="0" fieldPosition="0">
        <references count="4">
          <reference field="4294967294" count="1" selected="0">
            <x v="0"/>
          </reference>
          <reference field="0" count="1" selected="0">
            <x v="30"/>
          </reference>
          <reference field="3" count="1" selected="0">
            <x v="0"/>
          </reference>
          <reference field="5" count="1" selected="0">
            <x v="52"/>
          </reference>
        </references>
      </pivotArea>
    </chartFormat>
    <chartFormat chart="6" format="511" series="1">
      <pivotArea type="data" outline="0" fieldPosition="0">
        <references count="4">
          <reference field="4294967294" count="1" selected="0">
            <x v="0"/>
          </reference>
          <reference field="0" count="1" selected="0">
            <x v="31"/>
          </reference>
          <reference field="3" count="1" selected="0">
            <x v="1"/>
          </reference>
          <reference field="5" count="1" selected="0">
            <x v="161"/>
          </reference>
        </references>
      </pivotArea>
    </chartFormat>
    <chartFormat chart="6" format="512" series="1">
      <pivotArea type="data" outline="0" fieldPosition="0">
        <references count="4">
          <reference field="4294967294" count="1" selected="0">
            <x v="0"/>
          </reference>
          <reference field="0" count="1" selected="0">
            <x v="31"/>
          </reference>
          <reference field="3" count="1" selected="0">
            <x v="1"/>
          </reference>
          <reference field="5" count="1" selected="0">
            <x v="162"/>
          </reference>
        </references>
      </pivotArea>
    </chartFormat>
    <chartFormat chart="6" format="513" series="1">
      <pivotArea type="data" outline="0" fieldPosition="0">
        <references count="4">
          <reference field="4294967294" count="1" selected="0">
            <x v="0"/>
          </reference>
          <reference field="0" count="1" selected="0">
            <x v="31"/>
          </reference>
          <reference field="3" count="1" selected="0">
            <x v="1"/>
          </reference>
          <reference field="5" count="1" selected="0">
            <x v="163"/>
          </reference>
        </references>
      </pivotArea>
    </chartFormat>
    <chartFormat chart="6" format="514" series="1">
      <pivotArea type="data" outline="0" fieldPosition="0">
        <references count="4">
          <reference field="4294967294" count="1" selected="0">
            <x v="0"/>
          </reference>
          <reference field="0" count="1" selected="0">
            <x v="31"/>
          </reference>
          <reference field="3" count="1" selected="0">
            <x v="1"/>
          </reference>
          <reference field="5" count="1" selected="0">
            <x v="164"/>
          </reference>
        </references>
      </pivotArea>
    </chartFormat>
    <chartFormat chart="6" format="515" series="1">
      <pivotArea type="data" outline="0" fieldPosition="0">
        <references count="4">
          <reference field="4294967294" count="1" selected="0">
            <x v="0"/>
          </reference>
          <reference field="0" count="1" selected="0">
            <x v="32"/>
          </reference>
          <reference field="3" count="1" selected="0">
            <x v="1"/>
          </reference>
          <reference field="5" count="1" selected="0">
            <x v="169"/>
          </reference>
        </references>
      </pivotArea>
    </chartFormat>
    <chartFormat chart="6" format="516" series="1">
      <pivotArea type="data" outline="0" fieldPosition="0">
        <references count="4">
          <reference field="4294967294" count="1" selected="0">
            <x v="0"/>
          </reference>
          <reference field="0" count="1" selected="0">
            <x v="32"/>
          </reference>
          <reference field="3" count="1" selected="0">
            <x v="1"/>
          </reference>
          <reference field="5" count="1" selected="0">
            <x v="170"/>
          </reference>
        </references>
      </pivotArea>
    </chartFormat>
    <chartFormat chart="6" format="517" series="1">
      <pivotArea type="data" outline="0" fieldPosition="0">
        <references count="4">
          <reference field="4294967294" count="1" selected="0">
            <x v="0"/>
          </reference>
          <reference field="0" count="1" selected="0">
            <x v="32"/>
          </reference>
          <reference field="3" count="1" selected="0">
            <x v="1"/>
          </reference>
          <reference field="5" count="1" selected="0">
            <x v="171"/>
          </reference>
        </references>
      </pivotArea>
    </chartFormat>
    <chartFormat chart="6" format="518" series="1">
      <pivotArea type="data" outline="0" fieldPosition="0">
        <references count="4">
          <reference field="4294967294" count="1" selected="0">
            <x v="0"/>
          </reference>
          <reference field="0" count="1" selected="0">
            <x v="32"/>
          </reference>
          <reference field="3" count="1" selected="0">
            <x v="1"/>
          </reference>
          <reference field="5" count="1" selected="0">
            <x v="172"/>
          </reference>
        </references>
      </pivotArea>
    </chartFormat>
    <chartFormat chart="6" format="519" series="1">
      <pivotArea type="data" outline="0" fieldPosition="0">
        <references count="4">
          <reference field="4294967294" count="1" selected="0">
            <x v="0"/>
          </reference>
          <reference field="0" count="1" selected="0">
            <x v="33"/>
          </reference>
          <reference field="3" count="1" selected="0">
            <x v="1"/>
          </reference>
          <reference field="5" count="1" selected="0">
            <x v="106"/>
          </reference>
        </references>
      </pivotArea>
    </chartFormat>
    <chartFormat chart="6" format="520" series="1">
      <pivotArea type="data" outline="0" fieldPosition="0">
        <references count="4">
          <reference field="4294967294" count="1" selected="0">
            <x v="0"/>
          </reference>
          <reference field="0" count="1" selected="0">
            <x v="33"/>
          </reference>
          <reference field="3" count="1" selected="0">
            <x v="1"/>
          </reference>
          <reference field="5" count="1" selected="0">
            <x v="107"/>
          </reference>
        </references>
      </pivotArea>
    </chartFormat>
    <chartFormat chart="6" format="521" series="1">
      <pivotArea type="data" outline="0" fieldPosition="0">
        <references count="4">
          <reference field="4294967294" count="1" selected="0">
            <x v="0"/>
          </reference>
          <reference field="0" count="1" selected="0">
            <x v="34"/>
          </reference>
          <reference field="3" count="1" selected="0">
            <x v="1"/>
          </reference>
          <reference field="5" count="1" selected="0">
            <x v="138"/>
          </reference>
        </references>
      </pivotArea>
    </chartFormat>
    <chartFormat chart="6" format="522" series="1">
      <pivotArea type="data" outline="0" fieldPosition="0">
        <references count="4">
          <reference field="4294967294" count="1" selected="0">
            <x v="0"/>
          </reference>
          <reference field="0" count="1" selected="0">
            <x v="34"/>
          </reference>
          <reference field="3" count="1" selected="0">
            <x v="1"/>
          </reference>
          <reference field="5" count="1" selected="0">
            <x v="139"/>
          </reference>
        </references>
      </pivotArea>
    </chartFormat>
    <chartFormat chart="6" format="523" series="1">
      <pivotArea type="data" outline="0" fieldPosition="0">
        <references count="4">
          <reference field="4294967294" count="1" selected="0">
            <x v="0"/>
          </reference>
          <reference field="0" count="1" selected="0">
            <x v="34"/>
          </reference>
          <reference field="3" count="1" selected="0">
            <x v="1"/>
          </reference>
          <reference field="5" count="1" selected="0">
            <x v="140"/>
          </reference>
        </references>
      </pivotArea>
    </chartFormat>
    <chartFormat chart="6" format="524" series="1">
      <pivotArea type="data" outline="0" fieldPosition="0">
        <references count="4">
          <reference field="4294967294" count="1" selected="0">
            <x v="0"/>
          </reference>
          <reference field="0" count="1" selected="0">
            <x v="34"/>
          </reference>
          <reference field="3" count="1" selected="0">
            <x v="1"/>
          </reference>
          <reference field="5" count="1" selected="0">
            <x v="141"/>
          </reference>
        </references>
      </pivotArea>
    </chartFormat>
    <chartFormat chart="6" format="525" series="1">
      <pivotArea type="data" outline="0" fieldPosition="0">
        <references count="4">
          <reference field="4294967294" count="1" selected="0">
            <x v="0"/>
          </reference>
          <reference field="0" count="1" selected="0">
            <x v="35"/>
          </reference>
          <reference field="3" count="1" selected="0">
            <x v="1"/>
          </reference>
          <reference field="5" count="1" selected="0">
            <x v="108"/>
          </reference>
        </references>
      </pivotArea>
    </chartFormat>
    <chartFormat chart="6" format="526" series="1">
      <pivotArea type="data" outline="0" fieldPosition="0">
        <references count="4">
          <reference field="4294967294" count="1" selected="0">
            <x v="0"/>
          </reference>
          <reference field="0" count="1" selected="0">
            <x v="35"/>
          </reference>
          <reference field="3" count="1" selected="0">
            <x v="1"/>
          </reference>
          <reference field="5" count="1" selected="0">
            <x v="109"/>
          </reference>
        </references>
      </pivotArea>
    </chartFormat>
    <chartFormat chart="6" format="527" series="1">
      <pivotArea type="data" outline="0" fieldPosition="0">
        <references count="4">
          <reference field="4294967294" count="1" selected="0">
            <x v="0"/>
          </reference>
          <reference field="0" count="1" selected="0">
            <x v="35"/>
          </reference>
          <reference field="3" count="1" selected="0">
            <x v="1"/>
          </reference>
          <reference field="5" count="1" selected="0">
            <x v="110"/>
          </reference>
        </references>
      </pivotArea>
    </chartFormat>
    <chartFormat chart="6" format="528" series="1">
      <pivotArea type="data" outline="0" fieldPosition="0">
        <references count="4">
          <reference field="4294967294" count="1" selected="0">
            <x v="0"/>
          </reference>
          <reference field="0" count="1" selected="0">
            <x v="36"/>
          </reference>
          <reference field="3" count="1" selected="0">
            <x v="0"/>
          </reference>
          <reference field="5" count="1" selected="0">
            <x v="53"/>
          </reference>
        </references>
      </pivotArea>
    </chartFormat>
    <chartFormat chart="6" format="529" series="1">
      <pivotArea type="data" outline="0" fieldPosition="0">
        <references count="4">
          <reference field="4294967294" count="1" selected="0">
            <x v="0"/>
          </reference>
          <reference field="0" count="1" selected="0">
            <x v="36"/>
          </reference>
          <reference field="3" count="1" selected="0">
            <x v="0"/>
          </reference>
          <reference field="5" count="1" selected="0">
            <x v="54"/>
          </reference>
        </references>
      </pivotArea>
    </chartFormat>
    <chartFormat chart="6" format="530" series="1">
      <pivotArea type="data" outline="0" fieldPosition="0">
        <references count="4">
          <reference field="4294967294" count="1" selected="0">
            <x v="0"/>
          </reference>
          <reference field="0" count="1" selected="0">
            <x v="36"/>
          </reference>
          <reference field="3" count="1" selected="0">
            <x v="1"/>
          </reference>
          <reference field="5" count="1" selected="0">
            <x v="145"/>
          </reference>
        </references>
      </pivotArea>
    </chartFormat>
    <chartFormat chart="6" format="531" series="1">
      <pivotArea type="data" outline="0" fieldPosition="0">
        <references count="4">
          <reference field="4294967294" count="1" selected="0">
            <x v="0"/>
          </reference>
          <reference field="0" count="1" selected="0">
            <x v="36"/>
          </reference>
          <reference field="3" count="1" selected="0">
            <x v="1"/>
          </reference>
          <reference field="5" count="1" selected="0">
            <x v="146"/>
          </reference>
        </references>
      </pivotArea>
    </chartFormat>
    <chartFormat chart="6" format="532" series="1">
      <pivotArea type="data" outline="0" fieldPosition="0">
        <references count="4">
          <reference field="4294967294" count="1" selected="0">
            <x v="0"/>
          </reference>
          <reference field="0" count="1" selected="0">
            <x v="36"/>
          </reference>
          <reference field="3" count="1" selected="0">
            <x v="1"/>
          </reference>
          <reference field="5" count="1" selected="0">
            <x v="147"/>
          </reference>
        </references>
      </pivotArea>
    </chartFormat>
    <chartFormat chart="6" format="533" series="1">
      <pivotArea type="data" outline="0" fieldPosition="0">
        <references count="4">
          <reference field="4294967294" count="1" selected="0">
            <x v="0"/>
          </reference>
          <reference field="0" count="1" selected="0">
            <x v="36"/>
          </reference>
          <reference field="3" count="1" selected="0">
            <x v="1"/>
          </reference>
          <reference field="5" count="1" selected="0">
            <x v="148"/>
          </reference>
        </references>
      </pivotArea>
    </chartFormat>
    <chartFormat chart="6" format="534" series="1">
      <pivotArea type="data" outline="0" fieldPosition="0">
        <references count="4">
          <reference field="4294967294" count="1" selected="0">
            <x v="0"/>
          </reference>
          <reference field="0" count="1" selected="0">
            <x v="36"/>
          </reference>
          <reference field="3" count="1" selected="0">
            <x v="1"/>
          </reference>
          <reference field="5" count="1" selected="0">
            <x v="149"/>
          </reference>
        </references>
      </pivotArea>
    </chartFormat>
    <chartFormat chart="6" format="535" series="1">
      <pivotArea type="data" outline="0" fieldPosition="0">
        <references count="4">
          <reference field="4294967294" count="1" selected="0">
            <x v="0"/>
          </reference>
          <reference field="0" count="1" selected="0">
            <x v="37"/>
          </reference>
          <reference field="3" count="1" selected="0">
            <x v="0"/>
          </reference>
          <reference field="5" count="1" selected="0">
            <x v="27"/>
          </reference>
        </references>
      </pivotArea>
    </chartFormat>
    <chartFormat chart="6" format="536" series="1">
      <pivotArea type="data" outline="0" fieldPosition="0">
        <references count="4">
          <reference field="4294967294" count="1" selected="0">
            <x v="0"/>
          </reference>
          <reference field="0" count="1" selected="0">
            <x v="37"/>
          </reference>
          <reference field="3" count="1" selected="0">
            <x v="0"/>
          </reference>
          <reference field="5" count="1" selected="0">
            <x v="28"/>
          </reference>
        </references>
      </pivotArea>
    </chartFormat>
    <chartFormat chart="6" format="537" series="1">
      <pivotArea type="data" outline="0" fieldPosition="0">
        <references count="4">
          <reference field="4294967294" count="1" selected="0">
            <x v="0"/>
          </reference>
          <reference field="0" count="1" selected="0">
            <x v="37"/>
          </reference>
          <reference field="3" count="1" selected="0">
            <x v="0"/>
          </reference>
          <reference field="5" count="1" selected="0">
            <x v="29"/>
          </reference>
        </references>
      </pivotArea>
    </chartFormat>
    <chartFormat chart="6" format="538" series="1">
      <pivotArea type="data" outline="0" fieldPosition="0">
        <references count="4">
          <reference field="4294967294" count="1" selected="0">
            <x v="0"/>
          </reference>
          <reference field="0" count="1" selected="0">
            <x v="37"/>
          </reference>
          <reference field="3" count="1" selected="0">
            <x v="0"/>
          </reference>
          <reference field="5" count="1" selected="0">
            <x v="30"/>
          </reference>
        </references>
      </pivotArea>
    </chartFormat>
    <chartFormat chart="6" format="539" series="1">
      <pivotArea type="data" outline="0" fieldPosition="0">
        <references count="4">
          <reference field="4294967294" count="1" selected="0">
            <x v="0"/>
          </reference>
          <reference field="0" count="1" selected="0">
            <x v="37"/>
          </reference>
          <reference field="3" count="1" selected="0">
            <x v="0"/>
          </reference>
          <reference field="5" count="1" selected="0">
            <x v="31"/>
          </reference>
        </references>
      </pivotArea>
    </chartFormat>
    <chartFormat chart="6" format="540" series="1">
      <pivotArea type="data" outline="0" fieldPosition="0">
        <references count="4">
          <reference field="4294967294" count="1" selected="0">
            <x v="0"/>
          </reference>
          <reference field="0" count="1" selected="0">
            <x v="37"/>
          </reference>
          <reference field="3" count="1" selected="0">
            <x v="0"/>
          </reference>
          <reference field="5" count="1" selected="0">
            <x v="32"/>
          </reference>
        </references>
      </pivotArea>
    </chartFormat>
    <chartFormat chart="6" format="541" series="1">
      <pivotArea type="data" outline="0" fieldPosition="0">
        <references count="4">
          <reference field="4294967294" count="1" selected="0">
            <x v="0"/>
          </reference>
          <reference field="0" count="1" selected="0">
            <x v="38"/>
          </reference>
          <reference field="3" count="1" selected="0">
            <x v="0"/>
          </reference>
          <reference field="5" count="1" selected="0">
            <x v="61"/>
          </reference>
        </references>
      </pivotArea>
    </chartFormat>
    <chartFormat chart="6" format="542" series="1">
      <pivotArea type="data" outline="0" fieldPosition="0">
        <references count="4">
          <reference field="4294967294" count="1" selected="0">
            <x v="0"/>
          </reference>
          <reference field="0" count="1" selected="0">
            <x v="38"/>
          </reference>
          <reference field="3" count="1" selected="0">
            <x v="0"/>
          </reference>
          <reference field="5" count="1" selected="0">
            <x v="72"/>
          </reference>
        </references>
      </pivotArea>
    </chartFormat>
    <chartFormat chart="6" format="543" series="1">
      <pivotArea type="data" outline="0" fieldPosition="0">
        <references count="4">
          <reference field="4294967294" count="1" selected="0">
            <x v="0"/>
          </reference>
          <reference field="0" count="1" selected="0">
            <x v="38"/>
          </reference>
          <reference field="3" count="1" selected="0">
            <x v="1"/>
          </reference>
          <reference field="5" count="1" selected="0">
            <x v="167"/>
          </reference>
        </references>
      </pivotArea>
    </chartFormat>
    <chartFormat chart="6" format="544" series="1">
      <pivotArea type="data" outline="0" fieldPosition="0">
        <references count="4">
          <reference field="4294967294" count="1" selected="0">
            <x v="0"/>
          </reference>
          <reference field="0" count="1" selected="0">
            <x v="38"/>
          </reference>
          <reference field="3" count="1" selected="0">
            <x v="1"/>
          </reference>
          <reference field="5" count="1" selected="0">
            <x v="168"/>
          </reference>
        </references>
      </pivotArea>
    </chartFormat>
    <chartFormat chart="6" format="545" series="1">
      <pivotArea type="data" outline="0" fieldPosition="0">
        <references count="4">
          <reference field="4294967294" count="1" selected="0">
            <x v="0"/>
          </reference>
          <reference field="0" count="1" selected="0">
            <x v="39"/>
          </reference>
          <reference field="3" count="1" selected="0">
            <x v="0"/>
          </reference>
          <reference field="5" count="1" selected="0">
            <x v="74"/>
          </reference>
        </references>
      </pivotArea>
    </chartFormat>
    <chartFormat chart="6" format="546" series="1">
      <pivotArea type="data" outline="0" fieldPosition="0">
        <references count="4">
          <reference field="4294967294" count="1" selected="0">
            <x v="0"/>
          </reference>
          <reference field="0" count="1" selected="0">
            <x v="39"/>
          </reference>
          <reference field="3" count="1" selected="0">
            <x v="0"/>
          </reference>
          <reference field="5" count="1" selected="0">
            <x v="75"/>
          </reference>
        </references>
      </pivotArea>
    </chartFormat>
    <chartFormat chart="6" format="547" series="1">
      <pivotArea type="data" outline="0" fieldPosition="0">
        <references count="4">
          <reference field="4294967294" count="1" selected="0">
            <x v="0"/>
          </reference>
          <reference field="0" count="1" selected="0">
            <x v="39"/>
          </reference>
          <reference field="3" count="1" selected="0">
            <x v="0"/>
          </reference>
          <reference field="5" count="1" selected="0">
            <x v="76"/>
          </reference>
        </references>
      </pivotArea>
    </chartFormat>
    <chartFormat chart="6" format="548" series="1">
      <pivotArea type="data" outline="0" fieldPosition="0">
        <references count="4">
          <reference field="4294967294" count="1" selected="0">
            <x v="0"/>
          </reference>
          <reference field="0" count="1" selected="0">
            <x v="39"/>
          </reference>
          <reference field="3" count="1" selected="0">
            <x v="0"/>
          </reference>
          <reference field="5" count="1" selected="0">
            <x v="77"/>
          </reference>
        </references>
      </pivotArea>
    </chartFormat>
    <chartFormat chart="6" format="549" series="1">
      <pivotArea type="data" outline="0" fieldPosition="0">
        <references count="4">
          <reference field="4294967294" count="1" selected="0">
            <x v="0"/>
          </reference>
          <reference field="0" count="1" selected="0">
            <x v="39"/>
          </reference>
          <reference field="3" count="1" selected="0">
            <x v="0"/>
          </reference>
          <reference field="5" count="1" selected="0">
            <x v="78"/>
          </reference>
        </references>
      </pivotArea>
    </chartFormat>
    <chartFormat chart="6" format="550" series="1">
      <pivotArea type="data" outline="0" fieldPosition="0">
        <references count="4">
          <reference field="4294967294" count="1" selected="0">
            <x v="0"/>
          </reference>
          <reference field="0" count="1" selected="0">
            <x v="39"/>
          </reference>
          <reference field="3" count="1" selected="0">
            <x v="1"/>
          </reference>
          <reference field="5" count="1" selected="0">
            <x v="180"/>
          </reference>
        </references>
      </pivotArea>
    </chartFormat>
    <chartFormat chart="6" format="551" series="1">
      <pivotArea type="data" outline="0" fieldPosition="0">
        <references count="4">
          <reference field="4294967294" count="1" selected="0">
            <x v="0"/>
          </reference>
          <reference field="0" count="1" selected="0">
            <x v="40"/>
          </reference>
          <reference field="3" count="1" selected="0">
            <x v="1"/>
          </reference>
          <reference field="5" count="1" selected="0">
            <x v="150"/>
          </reference>
        </references>
      </pivotArea>
    </chartFormat>
    <chartFormat chart="6" format="552" series="1">
      <pivotArea type="data" outline="0" fieldPosition="0">
        <references count="4">
          <reference field="4294967294" count="1" selected="0">
            <x v="0"/>
          </reference>
          <reference field="0" count="1" selected="0">
            <x v="40"/>
          </reference>
          <reference field="3" count="1" selected="0">
            <x v="1"/>
          </reference>
          <reference field="5" count="1" selected="0">
            <x v="151"/>
          </reference>
        </references>
      </pivotArea>
    </chartFormat>
    <chartFormat chart="6" format="553" series="1">
      <pivotArea type="data" outline="0" fieldPosition="0">
        <references count="4">
          <reference field="4294967294" count="1" selected="0">
            <x v="0"/>
          </reference>
          <reference field="0" count="1" selected="0">
            <x v="41"/>
          </reference>
          <reference field="3" count="1" selected="0">
            <x v="0"/>
          </reference>
          <reference field="5" count="1" selected="0">
            <x v="0"/>
          </reference>
        </references>
      </pivotArea>
    </chartFormat>
    <chartFormat chart="6" format="554" series="1">
      <pivotArea type="data" outline="0" fieldPosition="0">
        <references count="4">
          <reference field="4294967294" count="1" selected="0">
            <x v="0"/>
          </reference>
          <reference field="0" count="1" selected="0">
            <x v="41"/>
          </reference>
          <reference field="3" count="1" selected="0">
            <x v="0"/>
          </reference>
          <reference field="5" count="1" selected="0">
            <x v="1"/>
          </reference>
        </references>
      </pivotArea>
    </chartFormat>
    <chartFormat chart="6" format="555" series="1">
      <pivotArea type="data" outline="0" fieldPosition="0">
        <references count="4">
          <reference field="4294967294" count="1" selected="0">
            <x v="0"/>
          </reference>
          <reference field="0" count="1" selected="0">
            <x v="41"/>
          </reference>
          <reference field="3" count="1" selected="0">
            <x v="0"/>
          </reference>
          <reference field="5" count="1" selected="0">
            <x v="2"/>
          </reference>
        </references>
      </pivotArea>
    </chartFormat>
    <chartFormat chart="6" format="556" series="1">
      <pivotArea type="data" outline="0" fieldPosition="0">
        <references count="4">
          <reference field="4294967294" count="1" selected="0">
            <x v="0"/>
          </reference>
          <reference field="0" count="1" selected="0">
            <x v="41"/>
          </reference>
          <reference field="3" count="1" selected="0">
            <x v="0"/>
          </reference>
          <reference field="5" count="1" selected="0">
            <x v="3"/>
          </reference>
        </references>
      </pivotArea>
    </chartFormat>
    <chartFormat chart="6" format="557" series="1">
      <pivotArea type="data" outline="0" fieldPosition="0">
        <references count="4">
          <reference field="4294967294" count="1" selected="0">
            <x v="0"/>
          </reference>
          <reference field="0" count="1" selected="0">
            <x v="41"/>
          </reference>
          <reference field="3" count="1" selected="0">
            <x v="0"/>
          </reference>
          <reference field="5" count="1" selected="0">
            <x v="4"/>
          </reference>
        </references>
      </pivotArea>
    </chartFormat>
    <chartFormat chart="6" format="558" series="1">
      <pivotArea type="data" outline="0" fieldPosition="0">
        <references count="4">
          <reference field="4294967294" count="1" selected="0">
            <x v="0"/>
          </reference>
          <reference field="0" count="1" selected="0">
            <x v="41"/>
          </reference>
          <reference field="3" count="1" selected="0">
            <x v="0"/>
          </reference>
          <reference field="5" count="1" selected="0">
            <x v="5"/>
          </reference>
        </references>
      </pivotArea>
    </chartFormat>
    <chartFormat chart="6" format="559" series="1">
      <pivotArea type="data" outline="0" fieldPosition="0">
        <references count="4">
          <reference field="4294967294" count="1" selected="0">
            <x v="0"/>
          </reference>
          <reference field="0" count="1" selected="0">
            <x v="41"/>
          </reference>
          <reference field="3" count="1" selected="0">
            <x v="0"/>
          </reference>
          <reference field="5" count="1" selected="0">
            <x v="6"/>
          </reference>
        </references>
      </pivotArea>
    </chartFormat>
    <chartFormat chart="6" format="560" series="1">
      <pivotArea type="data" outline="0" fieldPosition="0">
        <references count="4">
          <reference field="4294967294" count="1" selected="0">
            <x v="0"/>
          </reference>
          <reference field="0" count="1" selected="0">
            <x v="41"/>
          </reference>
          <reference field="3" count="1" selected="0">
            <x v="1"/>
          </reference>
          <reference field="5" count="1" selected="0">
            <x v="105"/>
          </reference>
        </references>
      </pivotArea>
    </chartFormat>
    <chartFormat chart="0" format="187" series="1">
      <pivotArea type="data" outline="0" fieldPosition="0">
        <references count="4">
          <reference field="4294967294" count="1" selected="0">
            <x v="0"/>
          </reference>
          <reference field="0" count="1" selected="0">
            <x v="0"/>
          </reference>
          <reference field="3" count="1" selected="0">
            <x v="1"/>
          </reference>
          <reference field="5" count="1" selected="0">
            <x v="154"/>
          </reference>
        </references>
      </pivotArea>
    </chartFormat>
    <chartFormat chart="0" format="188" series="1">
      <pivotArea type="data" outline="0" fieldPosition="0">
        <references count="4">
          <reference field="4294967294" count="1" selected="0">
            <x v="0"/>
          </reference>
          <reference field="0" count="1" selected="0">
            <x v="0"/>
          </reference>
          <reference field="3" count="1" selected="0">
            <x v="0"/>
          </reference>
          <reference field="5" count="1" selected="0">
            <x v="55"/>
          </reference>
        </references>
      </pivotArea>
    </chartFormat>
    <chartFormat chart="0" format="189" series="1">
      <pivotArea type="data" outline="0" fieldPosition="0">
        <references count="4">
          <reference field="4294967294" count="1" selected="0">
            <x v="0"/>
          </reference>
          <reference field="0" count="1" selected="0">
            <x v="0"/>
          </reference>
          <reference field="3" count="1" selected="0">
            <x v="1"/>
          </reference>
          <reference field="5" count="1" selected="0">
            <x v="153"/>
          </reference>
        </references>
      </pivotArea>
    </chartFormat>
    <chartFormat chart="6" format="561"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2597DB30-8A28-40E8-9489-444312688F49}" name="PivotTable1" cacheId="1" dataOnRows="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10">
  <location ref="A1:N8" firstHeaderRow="1" firstDataRow="4" firstDataCol="1"/>
  <pivotFields count="34">
    <pivotField axis="axisCol" showAll="0">
      <items count="43">
        <item h="1" x="11"/>
        <item h="1" x="29"/>
        <item h="1" x="24"/>
        <item h="1" x="32"/>
        <item x="5"/>
        <item h="1" x="30"/>
        <item h="1" x="36"/>
        <item h="1" x="19"/>
        <item h="1" x="34"/>
        <item h="1" x="41"/>
        <item h="1" x="2"/>
        <item h="1" x="38"/>
        <item h="1" x="12"/>
        <item h="1" x="1"/>
        <item h="1" x="28"/>
        <item h="1" x="13"/>
        <item h="1" x="31"/>
        <item h="1" x="23"/>
        <item h="1" x="6"/>
        <item h="1" x="21"/>
        <item h="1" x="15"/>
        <item h="1" x="18"/>
        <item h="1" x="3"/>
        <item h="1" x="40"/>
        <item h="1" x="16"/>
        <item h="1" x="20"/>
        <item h="1" x="8"/>
        <item h="1" x="7"/>
        <item h="1" x="25"/>
        <item h="1" x="22"/>
        <item h="1" x="9"/>
        <item h="1" x="37"/>
        <item h="1" x="39"/>
        <item h="1" x="26"/>
        <item h="1" x="33"/>
        <item h="1" x="27"/>
        <item h="1" x="10"/>
        <item h="1" x="4"/>
        <item h="1" x="14"/>
        <item h="1" x="17"/>
        <item h="1" x="35"/>
        <item h="1" x="0"/>
        <item t="default"/>
      </items>
    </pivotField>
    <pivotField showAll="0"/>
    <pivotField showAll="0"/>
    <pivotField axis="axisCol" showAll="0">
      <items count="3">
        <item x="0"/>
        <item x="1"/>
        <item t="default"/>
      </items>
    </pivotField>
    <pivotField showAll="0">
      <items count="188">
        <item x="168"/>
        <item x="167"/>
        <item x="61"/>
        <item x="72"/>
        <item x="130"/>
        <item x="133"/>
        <item x="131"/>
        <item x="135"/>
        <item x="137"/>
        <item x="136"/>
        <item x="134"/>
        <item x="132"/>
        <item x="45"/>
        <item x="42"/>
        <item x="43"/>
        <item x="44"/>
        <item x="125"/>
        <item x="124"/>
        <item x="121"/>
        <item x="120"/>
        <item x="123"/>
        <item x="122"/>
        <item x="81"/>
        <item x="126"/>
        <item x="127"/>
        <item x="87"/>
        <item x="88"/>
        <item x="89"/>
        <item x="90"/>
        <item x="83"/>
        <item x="84"/>
        <item x="85"/>
        <item x="86"/>
        <item x="27"/>
        <item x="30"/>
        <item x="32"/>
        <item x="29"/>
        <item x="31"/>
        <item x="28"/>
        <item x="108"/>
        <item x="109"/>
        <item x="110"/>
        <item x="116"/>
        <item x="117"/>
        <item x="40"/>
        <item x="38"/>
        <item x="41"/>
        <item x="39"/>
        <item x="106"/>
        <item x="107"/>
        <item x="7"/>
        <item x="9"/>
        <item x="10"/>
        <item x="8"/>
        <item x="114"/>
        <item x="115"/>
        <item x="91"/>
        <item x="92"/>
        <item x="93"/>
        <item x="94"/>
        <item x="100"/>
        <item x="99"/>
        <item x="101"/>
        <item x="102"/>
        <item x="103"/>
        <item x="104"/>
        <item x="105"/>
        <item x="3"/>
        <item x="4"/>
        <item x="2"/>
        <item x="5"/>
        <item x="0"/>
        <item x="1"/>
        <item x="6"/>
        <item x="152"/>
        <item x="11"/>
        <item x="12"/>
        <item x="13"/>
        <item x="14"/>
        <item x="15"/>
        <item x="16"/>
        <item x="17"/>
        <item x="19"/>
        <item x="18"/>
        <item x="59"/>
        <item x="60"/>
        <item x="62"/>
        <item x="70"/>
        <item x="63"/>
        <item x="64"/>
        <item x="71"/>
        <item x="65"/>
        <item x="66"/>
        <item x="67"/>
        <item x="68"/>
        <item x="69"/>
        <item x="176"/>
        <item x="177"/>
        <item x="178"/>
        <item x="128"/>
        <item x="129"/>
        <item x="118"/>
        <item x="119"/>
        <item x="161"/>
        <item x="162"/>
        <item x="163"/>
        <item x="164"/>
        <item x="145"/>
        <item x="149"/>
        <item x="146"/>
        <item x="147"/>
        <item x="148"/>
        <item x="53"/>
        <item x="54"/>
        <item x="174"/>
        <item x="175"/>
        <item x="173"/>
        <item x="113"/>
        <item x="112"/>
        <item x="34"/>
        <item x="36"/>
        <item x="33"/>
        <item x="111"/>
        <item x="97"/>
        <item x="37"/>
        <item x="35"/>
        <item x="160"/>
        <item x="158"/>
        <item x="159"/>
        <item x="56"/>
        <item x="58"/>
        <item x="57"/>
        <item x="165"/>
        <item x="166"/>
        <item x="169"/>
        <item x="170"/>
        <item x="171"/>
        <item x="172"/>
        <item x="144"/>
        <item x="143"/>
        <item x="142"/>
        <item x="141"/>
        <item x="139"/>
        <item x="140"/>
        <item x="138"/>
        <item x="150"/>
        <item x="151"/>
        <item x="181"/>
        <item x="82"/>
        <item x="183"/>
        <item x="182"/>
        <item x="185"/>
        <item x="184"/>
        <item x="186"/>
        <item x="179"/>
        <item x="73"/>
        <item x="74"/>
        <item x="180"/>
        <item x="77"/>
        <item x="78"/>
        <item x="75"/>
        <item x="76"/>
        <item x="153"/>
        <item x="154"/>
        <item x="155"/>
        <item x="157"/>
        <item x="156"/>
        <item x="55"/>
        <item x="95"/>
        <item x="98"/>
        <item x="96"/>
        <item x="52"/>
        <item x="51"/>
        <item x="80"/>
        <item x="79"/>
        <item x="20"/>
        <item x="26"/>
        <item x="21"/>
        <item x="22"/>
        <item x="23"/>
        <item x="24"/>
        <item x="25"/>
        <item x="48"/>
        <item x="47"/>
        <item x="50"/>
        <item x="49"/>
        <item x="46"/>
        <item t="default"/>
      </items>
    </pivotField>
    <pivotField axis="axisCol" numFmtId="1" showAll="0">
      <items count="18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t="default"/>
      </items>
    </pivotField>
    <pivotField showAll="0"/>
    <pivotField showAll="0"/>
    <pivotField showAll="0"/>
    <pivotField numFmtId="164" showAll="0"/>
    <pivotField numFmtId="164" showAll="0"/>
    <pivotField showAll="0"/>
    <pivotField numFmtId="2" showAll="0"/>
    <pivotField showAll="0"/>
    <pivotField showAll="0"/>
    <pivotField showAll="0"/>
    <pivotField numFmtId="2" showAll="0"/>
    <pivotField numFmtId="2" showAll="0"/>
    <pivotField numFmtId="2" showAll="0"/>
    <pivotField showAll="0"/>
    <pivotField showAll="0"/>
    <pivotField showAll="0"/>
    <pivotField numFmtId="2" showAll="0"/>
    <pivotField dataField="1" showAll="0">
      <items count="33">
        <item x="1"/>
        <item x="0"/>
        <item x="2"/>
        <item x="3"/>
        <item x="20"/>
        <item x="12"/>
        <item x="13"/>
        <item x="16"/>
        <item x="14"/>
        <item x="7"/>
        <item x="5"/>
        <item x="18"/>
        <item x="11"/>
        <item x="15"/>
        <item x="26"/>
        <item x="6"/>
        <item x="17"/>
        <item x="27"/>
        <item x="22"/>
        <item x="30"/>
        <item x="9"/>
        <item x="19"/>
        <item x="24"/>
        <item x="21"/>
        <item x="23"/>
        <item x="25"/>
        <item x="10"/>
        <item x="8"/>
        <item x="29"/>
        <item x="28"/>
        <item x="4"/>
        <item x="31"/>
        <item t="default"/>
      </items>
    </pivotField>
    <pivotField dataField="1" showAll="0"/>
    <pivotField dataField="1" showAll="0">
      <items count="61">
        <item x="57"/>
        <item x="48"/>
        <item x="32"/>
        <item x="12"/>
        <item x="44"/>
        <item x="45"/>
        <item x="4"/>
        <item x="25"/>
        <item x="49"/>
        <item x="46"/>
        <item x="42"/>
        <item x="3"/>
        <item x="51"/>
        <item x="20"/>
        <item x="14"/>
        <item x="1"/>
        <item x="40"/>
        <item x="36"/>
        <item x="15"/>
        <item x="35"/>
        <item x="0"/>
        <item x="31"/>
        <item x="5"/>
        <item x="37"/>
        <item x="21"/>
        <item x="10"/>
        <item x="2"/>
        <item x="7"/>
        <item x="18"/>
        <item x="6"/>
        <item x="19"/>
        <item x="47"/>
        <item x="58"/>
        <item x="28"/>
        <item x="38"/>
        <item x="9"/>
        <item x="59"/>
        <item x="13"/>
        <item x="55"/>
        <item x="54"/>
        <item x="33"/>
        <item x="34"/>
        <item x="17"/>
        <item x="11"/>
        <item x="23"/>
        <item x="27"/>
        <item x="50"/>
        <item x="8"/>
        <item x="52"/>
        <item x="26"/>
        <item x="16"/>
        <item x="39"/>
        <item x="30"/>
        <item x="24"/>
        <item x="29"/>
        <item x="43"/>
        <item x="53"/>
        <item x="56"/>
        <item x="41"/>
        <item x="22"/>
        <item t="default"/>
      </items>
    </pivotField>
    <pivotField dataField="1" showAll="0">
      <items count="82">
        <item x="35"/>
        <item x="2"/>
        <item x="50"/>
        <item x="30"/>
        <item x="55"/>
        <item x="5"/>
        <item x="65"/>
        <item x="7"/>
        <item x="4"/>
        <item x="11"/>
        <item x="66"/>
        <item x="0"/>
        <item x="17"/>
        <item x="56"/>
        <item x="48"/>
        <item x="34"/>
        <item x="32"/>
        <item x="13"/>
        <item x="28"/>
        <item x="67"/>
        <item x="75"/>
        <item x="25"/>
        <item x="52"/>
        <item x="16"/>
        <item x="45"/>
        <item x="54"/>
        <item x="15"/>
        <item x="36"/>
        <item x="1"/>
        <item x="44"/>
        <item x="19"/>
        <item x="43"/>
        <item x="9"/>
        <item x="58"/>
        <item x="31"/>
        <item x="6"/>
        <item x="61"/>
        <item x="63"/>
        <item x="69"/>
        <item x="23"/>
        <item x="57"/>
        <item x="33"/>
        <item x="74"/>
        <item x="72"/>
        <item x="21"/>
        <item x="24"/>
        <item x="51"/>
        <item x="64"/>
        <item x="10"/>
        <item x="22"/>
        <item x="53"/>
        <item x="18"/>
        <item x="37"/>
        <item x="79"/>
        <item x="47"/>
        <item x="49"/>
        <item x="59"/>
        <item x="26"/>
        <item x="42"/>
        <item x="78"/>
        <item x="76"/>
        <item x="40"/>
        <item x="80"/>
        <item x="38"/>
        <item x="14"/>
        <item x="73"/>
        <item x="41"/>
        <item x="60"/>
        <item x="20"/>
        <item x="70"/>
        <item x="3"/>
        <item x="8"/>
        <item x="29"/>
        <item x="71"/>
        <item x="68"/>
        <item x="62"/>
        <item x="12"/>
        <item x="77"/>
        <item x="27"/>
        <item x="39"/>
        <item x="46"/>
        <item t="default"/>
      </items>
    </pivotField>
    <pivotField showAll="0"/>
    <pivotField showAll="0"/>
    <pivotField showAll="0"/>
    <pivotField showAll="0"/>
    <pivotField showAll="0"/>
    <pivotField showAll="0"/>
    <pivotField showAll="0"/>
  </pivotFields>
  <rowFields count="1">
    <field x="-2"/>
  </rowFields>
  <rowItems count="4">
    <i>
      <x/>
    </i>
    <i i="1">
      <x v="1"/>
    </i>
    <i i="2">
      <x v="2"/>
    </i>
    <i i="3">
      <x v="3"/>
    </i>
  </rowItems>
  <colFields count="3">
    <field x="0"/>
    <field x="3"/>
    <field x="5"/>
  </colFields>
  <colItems count="13">
    <i>
      <x v="4"/>
      <x/>
      <x v="33"/>
    </i>
    <i r="2">
      <x v="34"/>
    </i>
    <i r="2">
      <x v="35"/>
    </i>
    <i r="2">
      <x v="36"/>
    </i>
    <i r="2">
      <x v="37"/>
    </i>
    <i r="2">
      <x v="97"/>
    </i>
    <i t="default" r="1">
      <x/>
    </i>
    <i r="1">
      <x v="1"/>
      <x v="111"/>
    </i>
    <i r="2">
      <x v="112"/>
    </i>
    <i r="2">
      <x v="113"/>
    </i>
    <i t="default" r="1">
      <x v="1"/>
    </i>
    <i t="default">
      <x v="4"/>
    </i>
    <i t="grand">
      <x/>
    </i>
  </colItems>
  <dataFields count="4">
    <dataField name="Average of Arrival FEC" fld="23" subtotal="average" baseField="0" baseItem="0"/>
    <dataField name="Average of On-Test FEC" fld="24" subtotal="average" baseField="0" baseItem="0"/>
    <dataField name="Average of Week 4 FEC" fld="25" subtotal="average" baseField="0" baseItem="0"/>
    <dataField name="Average of Week  6 FEC" fld="26" subtotal="average" baseField="0" baseItem="0"/>
  </dataFields>
  <formats count="1">
    <format dxfId="0">
      <pivotArea outline="0" collapsedLevelsAreSubtotals="1" fieldPosition="0"/>
    </format>
  </formats>
  <chartFormats count="378">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0" format="2" series="1">
      <pivotArea type="data" outline="0" fieldPosition="0">
        <references count="1">
          <reference field="4294967294" count="1" selected="0">
            <x v="2"/>
          </reference>
        </references>
      </pivotArea>
    </chartFormat>
    <chartFormat chart="0" format="3" series="1">
      <pivotArea type="data" outline="0" fieldPosition="0">
        <references count="1">
          <reference field="4294967294" count="1" selected="0">
            <x v="3"/>
          </reference>
        </references>
      </pivotArea>
    </chartFormat>
    <chartFormat chart="0" format="4" series="1">
      <pivotArea type="data" outline="0" fieldPosition="0">
        <references count="4">
          <reference field="4294967294" count="1" selected="0">
            <x v="0"/>
          </reference>
          <reference field="0" count="1" selected="0">
            <x v="0"/>
          </reference>
          <reference field="3" count="1" selected="0">
            <x v="1"/>
          </reference>
          <reference field="5" count="1" selected="0">
            <x v="156"/>
          </reference>
        </references>
      </pivotArea>
    </chartFormat>
    <chartFormat chart="0" format="5" series="1">
      <pivotArea type="data" outline="0" fieldPosition="0">
        <references count="4">
          <reference field="4294967294" count="1" selected="0">
            <x v="0"/>
          </reference>
          <reference field="0" count="1" selected="0">
            <x v="0"/>
          </reference>
          <reference field="3" count="1" selected="0">
            <x v="1"/>
          </reference>
          <reference field="5" count="1" selected="0">
            <x v="157"/>
          </reference>
        </references>
      </pivotArea>
    </chartFormat>
    <chartFormat chart="0" format="6" series="1">
      <pivotArea type="data" outline="0" fieldPosition="0">
        <references count="4">
          <reference field="4294967294" count="1" selected="0">
            <x v="0"/>
          </reference>
          <reference field="0" count="1" selected="0">
            <x v="1"/>
          </reference>
          <reference field="3" count="1" selected="0">
            <x v="1"/>
          </reference>
          <reference field="5" count="1" selected="0">
            <x v="118"/>
          </reference>
        </references>
      </pivotArea>
    </chartFormat>
    <chartFormat chart="0" format="7" series="1">
      <pivotArea type="data" outline="0" fieldPosition="0">
        <references count="4">
          <reference field="4294967294" count="1" selected="0">
            <x v="0"/>
          </reference>
          <reference field="0" count="1" selected="0">
            <x v="1"/>
          </reference>
          <reference field="3" count="1" selected="0">
            <x v="1"/>
          </reference>
          <reference field="5" count="1" selected="0">
            <x v="119"/>
          </reference>
        </references>
      </pivotArea>
    </chartFormat>
    <chartFormat chart="0" format="8" series="1">
      <pivotArea type="data" outline="0" fieldPosition="0">
        <references count="4">
          <reference field="4294967294" count="1" selected="0">
            <x v="0"/>
          </reference>
          <reference field="0" count="1" selected="0">
            <x v="2"/>
          </reference>
          <reference field="3" count="1" selected="0">
            <x v="0"/>
          </reference>
          <reference field="5" count="1" selected="0">
            <x v="95"/>
          </reference>
        </references>
      </pivotArea>
    </chartFormat>
    <chartFormat chart="0" format="9" series="1">
      <pivotArea type="data" outline="0" fieldPosition="0">
        <references count="4">
          <reference field="4294967294" count="1" selected="0">
            <x v="0"/>
          </reference>
          <reference field="0" count="1" selected="0">
            <x v="2"/>
          </reference>
          <reference field="3" count="1" selected="0">
            <x v="0"/>
          </reference>
          <reference field="5" count="1" selected="0">
            <x v="96"/>
          </reference>
        </references>
      </pivotArea>
    </chartFormat>
    <chartFormat chart="0" format="10" series="1">
      <pivotArea type="data" outline="0" fieldPosition="0">
        <references count="4">
          <reference field="4294967294" count="1" selected="0">
            <x v="0"/>
          </reference>
          <reference field="0" count="1" selected="0">
            <x v="2"/>
          </reference>
          <reference field="3" count="1" selected="0">
            <x v="0"/>
          </reference>
          <reference field="5" count="1" selected="0">
            <x v="98"/>
          </reference>
        </references>
      </pivotArea>
    </chartFormat>
    <chartFormat chart="0" format="11" series="1">
      <pivotArea type="data" outline="0" fieldPosition="0">
        <references count="4">
          <reference field="4294967294" count="1" selected="0">
            <x v="0"/>
          </reference>
          <reference field="0" count="1" selected="0">
            <x v="3"/>
          </reference>
          <reference field="3" count="1" selected="0">
            <x v="1"/>
          </reference>
          <reference field="5" count="1" selected="0">
            <x v="130"/>
          </reference>
        </references>
      </pivotArea>
    </chartFormat>
    <chartFormat chart="0" format="12" series="1">
      <pivotArea type="data" outline="0" fieldPosition="0">
        <references count="4">
          <reference field="4294967294" count="1" selected="0">
            <x v="0"/>
          </reference>
          <reference field="0" count="1" selected="0">
            <x v="3"/>
          </reference>
          <reference field="3" count="1" selected="0">
            <x v="1"/>
          </reference>
          <reference field="5" count="1" selected="0">
            <x v="131"/>
          </reference>
        </references>
      </pivotArea>
    </chartFormat>
    <chartFormat chart="0" format="13" series="1">
      <pivotArea type="data" outline="0" fieldPosition="0">
        <references count="4">
          <reference field="4294967294" count="1" selected="0">
            <x v="0"/>
          </reference>
          <reference field="0" count="1" selected="0">
            <x v="3"/>
          </reference>
          <reference field="3" count="1" selected="0">
            <x v="1"/>
          </reference>
          <reference field="5" count="1" selected="0">
            <x v="132"/>
          </reference>
        </references>
      </pivotArea>
    </chartFormat>
    <chartFormat chart="0" format="14" series="1">
      <pivotArea type="data" outline="0" fieldPosition="0">
        <references count="4">
          <reference field="4294967294" count="1" selected="0">
            <x v="0"/>
          </reference>
          <reference field="0" count="1" selected="0">
            <x v="3"/>
          </reference>
          <reference field="3" count="1" selected="0">
            <x v="1"/>
          </reference>
          <reference field="5" count="1" selected="0">
            <x v="133"/>
          </reference>
        </references>
      </pivotArea>
    </chartFormat>
    <chartFormat chart="0" format="15" series="1">
      <pivotArea type="data" outline="0" fieldPosition="0">
        <references count="4">
          <reference field="4294967294" count="1" selected="0">
            <x v="0"/>
          </reference>
          <reference field="0" count="1" selected="0">
            <x v="3"/>
          </reference>
          <reference field="3" count="1" selected="0">
            <x v="1"/>
          </reference>
          <reference field="5" count="1" selected="0">
            <x v="134"/>
          </reference>
        </references>
      </pivotArea>
    </chartFormat>
    <chartFormat chart="0" format="16" series="1">
      <pivotArea type="data" outline="0" fieldPosition="0">
        <references count="4">
          <reference field="4294967294" count="1" selected="0">
            <x v="0"/>
          </reference>
          <reference field="0" count="1" selected="0">
            <x v="3"/>
          </reference>
          <reference field="3" count="1" selected="0">
            <x v="1"/>
          </reference>
          <reference field="5" count="1" selected="0">
            <x v="135"/>
          </reference>
        </references>
      </pivotArea>
    </chartFormat>
    <chartFormat chart="0" format="17" series="1">
      <pivotArea type="data" outline="0" fieldPosition="0">
        <references count="4">
          <reference field="4294967294" count="1" selected="0">
            <x v="0"/>
          </reference>
          <reference field="0" count="1" selected="0">
            <x v="3"/>
          </reference>
          <reference field="3" count="1" selected="0">
            <x v="1"/>
          </reference>
          <reference field="5" count="1" selected="0">
            <x v="136"/>
          </reference>
        </references>
      </pivotArea>
    </chartFormat>
    <chartFormat chart="0" format="18" series="1">
      <pivotArea type="data" outline="0" fieldPosition="0">
        <references count="4">
          <reference field="4294967294" count="1" selected="0">
            <x v="0"/>
          </reference>
          <reference field="0" count="1" selected="0">
            <x v="3"/>
          </reference>
          <reference field="3" count="1" selected="0">
            <x v="1"/>
          </reference>
          <reference field="5" count="1" selected="0">
            <x v="137"/>
          </reference>
        </references>
      </pivotArea>
    </chartFormat>
    <chartFormat chart="0" format="19" series="1">
      <pivotArea type="data" outline="0" fieldPosition="0">
        <references count="4">
          <reference field="4294967294" count="1" selected="0">
            <x v="0"/>
          </reference>
          <reference field="0" count="1" selected="0">
            <x v="4"/>
          </reference>
          <reference field="3" count="1" selected="0">
            <x v="0"/>
          </reference>
          <reference field="5" count="1" selected="0">
            <x v="33"/>
          </reference>
        </references>
      </pivotArea>
    </chartFormat>
    <chartFormat chart="0" format="20" series="1">
      <pivotArea type="data" outline="0" fieldPosition="0">
        <references count="4">
          <reference field="4294967294" count="1" selected="0">
            <x v="0"/>
          </reference>
          <reference field="0" count="1" selected="0">
            <x v="4"/>
          </reference>
          <reference field="3" count="1" selected="0">
            <x v="0"/>
          </reference>
          <reference field="5" count="1" selected="0">
            <x v="34"/>
          </reference>
        </references>
      </pivotArea>
    </chartFormat>
    <chartFormat chart="0" format="21" series="1">
      <pivotArea type="data" outline="0" fieldPosition="0">
        <references count="4">
          <reference field="4294967294" count="1" selected="0">
            <x v="0"/>
          </reference>
          <reference field="0" count="1" selected="0">
            <x v="4"/>
          </reference>
          <reference field="3" count="1" selected="0">
            <x v="0"/>
          </reference>
          <reference field="5" count="1" selected="0">
            <x v="35"/>
          </reference>
        </references>
      </pivotArea>
    </chartFormat>
    <chartFormat chart="0" format="22" series="1">
      <pivotArea type="data" outline="0" fieldPosition="0">
        <references count="4">
          <reference field="4294967294" count="1" selected="0">
            <x v="0"/>
          </reference>
          <reference field="0" count="1" selected="0">
            <x v="4"/>
          </reference>
          <reference field="3" count="1" selected="0">
            <x v="0"/>
          </reference>
          <reference field="5" count="1" selected="0">
            <x v="36"/>
          </reference>
        </references>
      </pivotArea>
    </chartFormat>
    <chartFormat chart="0" format="23" series="1">
      <pivotArea type="data" outline="0" fieldPosition="0">
        <references count="4">
          <reference field="4294967294" count="1" selected="0">
            <x v="0"/>
          </reference>
          <reference field="0" count="1" selected="0">
            <x v="4"/>
          </reference>
          <reference field="3" count="1" selected="0">
            <x v="0"/>
          </reference>
          <reference field="5" count="1" selected="0">
            <x v="37"/>
          </reference>
        </references>
      </pivotArea>
    </chartFormat>
    <chartFormat chart="0" format="24" series="1">
      <pivotArea type="data" outline="0" fieldPosition="0">
        <references count="4">
          <reference field="4294967294" count="1" selected="0">
            <x v="0"/>
          </reference>
          <reference field="0" count="1" selected="0">
            <x v="4"/>
          </reference>
          <reference field="3" count="1" selected="0">
            <x v="0"/>
          </reference>
          <reference field="5" count="1" selected="0">
            <x v="97"/>
          </reference>
        </references>
      </pivotArea>
    </chartFormat>
    <chartFormat chart="0" format="25" series="1">
      <pivotArea type="data" outline="0" fieldPosition="0">
        <references count="4">
          <reference field="4294967294" count="1" selected="0">
            <x v="0"/>
          </reference>
          <reference field="0" count="1" selected="0">
            <x v="4"/>
          </reference>
          <reference field="3" count="1" selected="0">
            <x v="1"/>
          </reference>
          <reference field="5" count="1" selected="0">
            <x v="111"/>
          </reference>
        </references>
      </pivotArea>
    </chartFormat>
    <chartFormat chart="0" format="26" series="1">
      <pivotArea type="data" outline="0" fieldPosition="0">
        <references count="4">
          <reference field="4294967294" count="1" selected="0">
            <x v="0"/>
          </reference>
          <reference field="0" count="1" selected="0">
            <x v="4"/>
          </reference>
          <reference field="3" count="1" selected="0">
            <x v="1"/>
          </reference>
          <reference field="5" count="1" selected="0">
            <x v="112"/>
          </reference>
        </references>
      </pivotArea>
    </chartFormat>
    <chartFormat chart="0" format="27" series="1">
      <pivotArea type="data" outline="0" fieldPosition="0">
        <references count="4">
          <reference field="4294967294" count="1" selected="0">
            <x v="0"/>
          </reference>
          <reference field="0" count="1" selected="0">
            <x v="4"/>
          </reference>
          <reference field="3" count="1" selected="0">
            <x v="1"/>
          </reference>
          <reference field="5" count="1" selected="0">
            <x v="113"/>
          </reference>
        </references>
      </pivotArea>
    </chartFormat>
    <chartFormat chart="0" format="28" series="1">
      <pivotArea type="data" outline="0" fieldPosition="0">
        <references count="4">
          <reference field="4294967294" count="1" selected="0">
            <x v="0"/>
          </reference>
          <reference field="0" count="1" selected="0">
            <x v="5"/>
          </reference>
          <reference field="3" count="1" selected="0">
            <x v="1"/>
          </reference>
          <reference field="5" count="1" selected="0">
            <x v="126"/>
          </reference>
        </references>
      </pivotArea>
    </chartFormat>
    <chartFormat chart="0" format="29" series="1">
      <pivotArea type="data" outline="0" fieldPosition="0">
        <references count="4">
          <reference field="4294967294" count="1" selected="0">
            <x v="0"/>
          </reference>
          <reference field="0" count="1" selected="0">
            <x v="5"/>
          </reference>
          <reference field="3" count="1" selected="0">
            <x v="1"/>
          </reference>
          <reference field="5" count="1" selected="0">
            <x v="127"/>
          </reference>
        </references>
      </pivotArea>
    </chartFormat>
    <chartFormat chart="0" format="30" series="1">
      <pivotArea type="data" outline="0" fieldPosition="0">
        <references count="4">
          <reference field="4294967294" count="1" selected="0">
            <x v="0"/>
          </reference>
          <reference field="0" count="1" selected="0">
            <x v="6"/>
          </reference>
          <reference field="3" count="1" selected="0">
            <x v="1"/>
          </reference>
          <reference field="5" count="1" selected="0">
            <x v="152"/>
          </reference>
        </references>
      </pivotArea>
    </chartFormat>
    <chartFormat chart="0" format="31" series="1">
      <pivotArea type="data" outline="0" fieldPosition="0">
        <references count="4">
          <reference field="4294967294" count="1" selected="0">
            <x v="0"/>
          </reference>
          <reference field="0" count="1" selected="0">
            <x v="7"/>
          </reference>
          <reference field="3" count="1" selected="0">
            <x v="0"/>
          </reference>
          <reference field="5" count="1" selected="0">
            <x v="81"/>
          </reference>
        </references>
      </pivotArea>
    </chartFormat>
    <chartFormat chart="0" format="32" series="1">
      <pivotArea type="data" outline="0" fieldPosition="0">
        <references count="4">
          <reference field="4294967294" count="1" selected="0">
            <x v="0"/>
          </reference>
          <reference field="0" count="1" selected="0">
            <x v="8"/>
          </reference>
          <reference field="3" count="1" selected="0">
            <x v="1"/>
          </reference>
          <reference field="5" count="1" selected="0">
            <x v="142"/>
          </reference>
        </references>
      </pivotArea>
    </chartFormat>
    <chartFormat chart="0" format="33" series="1">
      <pivotArea type="data" outline="0" fieldPosition="0">
        <references count="4">
          <reference field="4294967294" count="1" selected="0">
            <x v="0"/>
          </reference>
          <reference field="0" count="1" selected="0">
            <x v="8"/>
          </reference>
          <reference field="3" count="1" selected="0">
            <x v="1"/>
          </reference>
          <reference field="5" count="1" selected="0">
            <x v="143"/>
          </reference>
        </references>
      </pivotArea>
    </chartFormat>
    <chartFormat chart="0" format="34" series="1">
      <pivotArea type="data" outline="0" fieldPosition="0">
        <references count="4">
          <reference field="4294967294" count="1" selected="0">
            <x v="0"/>
          </reference>
          <reference field="0" count="1" selected="0">
            <x v="8"/>
          </reference>
          <reference field="3" count="1" selected="0">
            <x v="1"/>
          </reference>
          <reference field="5" count="1" selected="0">
            <x v="144"/>
          </reference>
        </references>
      </pivotArea>
    </chartFormat>
    <chartFormat chart="0" format="35" series="1">
      <pivotArea type="data" outline="0" fieldPosition="0">
        <references count="4">
          <reference field="4294967294" count="1" selected="0">
            <x v="0"/>
          </reference>
          <reference field="0" count="1" selected="0">
            <x v="9"/>
          </reference>
          <reference field="3" count="1" selected="0">
            <x v="1"/>
          </reference>
          <reference field="5" count="1" selected="0">
            <x v="176"/>
          </reference>
        </references>
      </pivotArea>
    </chartFormat>
    <chartFormat chart="0" format="36" series="1">
      <pivotArea type="data" outline="0" fieldPosition="0">
        <references count="4">
          <reference field="4294967294" count="1" selected="0">
            <x v="0"/>
          </reference>
          <reference field="0" count="1" selected="0">
            <x v="9"/>
          </reference>
          <reference field="3" count="1" selected="0">
            <x v="1"/>
          </reference>
          <reference field="5" count="1" selected="0">
            <x v="177"/>
          </reference>
        </references>
      </pivotArea>
    </chartFormat>
    <chartFormat chart="0" format="37" series="1">
      <pivotArea type="data" outline="0" fieldPosition="0">
        <references count="4">
          <reference field="4294967294" count="1" selected="0">
            <x v="0"/>
          </reference>
          <reference field="0" count="1" selected="0">
            <x v="9"/>
          </reference>
          <reference field="3" count="1" selected="0">
            <x v="1"/>
          </reference>
          <reference field="5" count="1" selected="0">
            <x v="178"/>
          </reference>
        </references>
      </pivotArea>
    </chartFormat>
    <chartFormat chart="0" format="38" series="1">
      <pivotArea type="data" outline="0" fieldPosition="0">
        <references count="4">
          <reference field="4294967294" count="1" selected="0">
            <x v="0"/>
          </reference>
          <reference field="0" count="1" selected="0">
            <x v="10"/>
          </reference>
          <reference field="3" count="1" selected="0">
            <x v="0"/>
          </reference>
          <reference field="5" count="1" selected="0">
            <x v="11"/>
          </reference>
        </references>
      </pivotArea>
    </chartFormat>
    <chartFormat chart="0" format="39" series="1">
      <pivotArea type="data" outline="0" fieldPosition="0">
        <references count="4">
          <reference field="4294967294" count="1" selected="0">
            <x v="0"/>
          </reference>
          <reference field="0" count="1" selected="0">
            <x v="10"/>
          </reference>
          <reference field="3" count="1" selected="0">
            <x v="0"/>
          </reference>
          <reference field="5" count="1" selected="0">
            <x v="12"/>
          </reference>
        </references>
      </pivotArea>
    </chartFormat>
    <chartFormat chart="0" format="40" series="1">
      <pivotArea type="data" outline="0" fieldPosition="0">
        <references count="4">
          <reference field="4294967294" count="1" selected="0">
            <x v="0"/>
          </reference>
          <reference field="0" count="1" selected="0">
            <x v="10"/>
          </reference>
          <reference field="3" count="1" selected="0">
            <x v="0"/>
          </reference>
          <reference field="5" count="1" selected="0">
            <x v="13"/>
          </reference>
        </references>
      </pivotArea>
    </chartFormat>
    <chartFormat chart="0" format="41" series="1">
      <pivotArea type="data" outline="0" fieldPosition="0">
        <references count="4">
          <reference field="4294967294" count="1" selected="0">
            <x v="0"/>
          </reference>
          <reference field="0" count="1" selected="0">
            <x v="10"/>
          </reference>
          <reference field="3" count="1" selected="0">
            <x v="0"/>
          </reference>
          <reference field="5" count="1" selected="0">
            <x v="14"/>
          </reference>
        </references>
      </pivotArea>
    </chartFormat>
    <chartFormat chart="0" format="42" series="1">
      <pivotArea type="data" outline="0" fieldPosition="0">
        <references count="4">
          <reference field="4294967294" count="1" selected="0">
            <x v="0"/>
          </reference>
          <reference field="0" count="1" selected="0">
            <x v="10"/>
          </reference>
          <reference field="3" count="1" selected="0">
            <x v="0"/>
          </reference>
          <reference field="5" count="1" selected="0">
            <x v="15"/>
          </reference>
        </references>
      </pivotArea>
    </chartFormat>
    <chartFormat chart="0" format="43" series="1">
      <pivotArea type="data" outline="0" fieldPosition="0">
        <references count="4">
          <reference field="4294967294" count="1" selected="0">
            <x v="0"/>
          </reference>
          <reference field="0" count="1" selected="0">
            <x v="10"/>
          </reference>
          <reference field="3" count="1" selected="0">
            <x v="0"/>
          </reference>
          <reference field="5" count="1" selected="0">
            <x v="16"/>
          </reference>
        </references>
      </pivotArea>
    </chartFormat>
    <chartFormat chart="0" format="44" series="1">
      <pivotArea type="data" outline="0" fieldPosition="0">
        <references count="4">
          <reference field="4294967294" count="1" selected="0">
            <x v="0"/>
          </reference>
          <reference field="0" count="1" selected="0">
            <x v="10"/>
          </reference>
          <reference field="3" count="1" selected="0">
            <x v="0"/>
          </reference>
          <reference field="5" count="1" selected="0">
            <x v="17"/>
          </reference>
        </references>
      </pivotArea>
    </chartFormat>
    <chartFormat chart="0" format="45" series="1">
      <pivotArea type="data" outline="0" fieldPosition="0">
        <references count="4">
          <reference field="4294967294" count="1" selected="0">
            <x v="0"/>
          </reference>
          <reference field="0" count="1" selected="0">
            <x v="10"/>
          </reference>
          <reference field="3" count="1" selected="0">
            <x v="0"/>
          </reference>
          <reference field="5" count="1" selected="0">
            <x v="18"/>
          </reference>
        </references>
      </pivotArea>
    </chartFormat>
    <chartFormat chart="0" format="46" series="1">
      <pivotArea type="data" outline="0" fieldPosition="0">
        <references count="4">
          <reference field="4294967294" count="1" selected="0">
            <x v="0"/>
          </reference>
          <reference field="0" count="1" selected="0">
            <x v="10"/>
          </reference>
          <reference field="3" count="1" selected="0">
            <x v="0"/>
          </reference>
          <reference field="5" count="1" selected="0">
            <x v="19"/>
          </reference>
        </references>
      </pivotArea>
    </chartFormat>
    <chartFormat chart="0" format="47" series="1">
      <pivotArea type="data" outline="0" fieldPosition="0">
        <references count="4">
          <reference field="4294967294" count="1" selected="0">
            <x v="0"/>
          </reference>
          <reference field="0" count="1" selected="0">
            <x v="11"/>
          </reference>
          <reference field="3" count="1" selected="0">
            <x v="1"/>
          </reference>
          <reference field="5" count="1" selected="0">
            <x v="165"/>
          </reference>
        </references>
      </pivotArea>
    </chartFormat>
    <chartFormat chart="0" format="48" series="1">
      <pivotArea type="data" outline="0" fieldPosition="0">
        <references count="4">
          <reference field="4294967294" count="1" selected="0">
            <x v="0"/>
          </reference>
          <reference field="0" count="1" selected="0">
            <x v="11"/>
          </reference>
          <reference field="3" count="1" selected="0">
            <x v="1"/>
          </reference>
          <reference field="5" count="1" selected="0">
            <x v="166"/>
          </reference>
        </references>
      </pivotArea>
    </chartFormat>
    <chartFormat chart="0" format="49" series="1">
      <pivotArea type="data" outline="0" fieldPosition="0">
        <references count="4">
          <reference field="4294967294" count="1" selected="0">
            <x v="0"/>
          </reference>
          <reference field="0" count="1" selected="0">
            <x v="12"/>
          </reference>
          <reference field="3" count="1" selected="0">
            <x v="0"/>
          </reference>
          <reference field="5" count="1" selected="0">
            <x v="56"/>
          </reference>
        </references>
      </pivotArea>
    </chartFormat>
    <chartFormat chart="0" format="50" series="1">
      <pivotArea type="data" outline="0" fieldPosition="0">
        <references count="4">
          <reference field="4294967294" count="1" selected="0">
            <x v="0"/>
          </reference>
          <reference field="0" count="1" selected="0">
            <x v="12"/>
          </reference>
          <reference field="3" count="1" selected="0">
            <x v="0"/>
          </reference>
          <reference field="5" count="1" selected="0">
            <x v="57"/>
          </reference>
        </references>
      </pivotArea>
    </chartFormat>
    <chartFormat chart="0" format="51" series="1">
      <pivotArea type="data" outline="0" fieldPosition="0">
        <references count="4">
          <reference field="4294967294" count="1" selected="0">
            <x v="0"/>
          </reference>
          <reference field="0" count="1" selected="0">
            <x v="12"/>
          </reference>
          <reference field="3" count="1" selected="0">
            <x v="0"/>
          </reference>
          <reference field="5" count="1" selected="0">
            <x v="58"/>
          </reference>
        </references>
      </pivotArea>
    </chartFormat>
    <chartFormat chart="0" format="52" series="1">
      <pivotArea type="data" outline="0" fieldPosition="0">
        <references count="4">
          <reference field="4294967294" count="1" selected="0">
            <x v="0"/>
          </reference>
          <reference field="0" count="1" selected="0">
            <x v="12"/>
          </reference>
          <reference field="3" count="1" selected="0">
            <x v="1"/>
          </reference>
          <reference field="5" count="1" selected="0">
            <x v="158"/>
          </reference>
        </references>
      </pivotArea>
    </chartFormat>
    <chartFormat chart="0" format="53" series="1">
      <pivotArea type="data" outline="0" fieldPosition="0">
        <references count="4">
          <reference field="4294967294" count="1" selected="0">
            <x v="0"/>
          </reference>
          <reference field="0" count="1" selected="0">
            <x v="12"/>
          </reference>
          <reference field="3" count="1" selected="0">
            <x v="1"/>
          </reference>
          <reference field="5" count="1" selected="0">
            <x v="159"/>
          </reference>
        </references>
      </pivotArea>
    </chartFormat>
    <chartFormat chart="0" format="54" series="1">
      <pivotArea type="data" outline="0" fieldPosition="0">
        <references count="4">
          <reference field="4294967294" count="1" selected="0">
            <x v="0"/>
          </reference>
          <reference field="0" count="1" selected="0">
            <x v="12"/>
          </reference>
          <reference field="3" count="1" selected="0">
            <x v="1"/>
          </reference>
          <reference field="5" count="1" selected="0">
            <x v="160"/>
          </reference>
        </references>
      </pivotArea>
    </chartFormat>
    <chartFormat chart="0" format="55" series="1">
      <pivotArea type="data" outline="0" fieldPosition="0">
        <references count="4">
          <reference field="4294967294" count="1" selected="0">
            <x v="0"/>
          </reference>
          <reference field="0" count="1" selected="0">
            <x v="13"/>
          </reference>
          <reference field="3" count="1" selected="0">
            <x v="0"/>
          </reference>
          <reference field="5" count="1" selected="0">
            <x v="7"/>
          </reference>
        </references>
      </pivotArea>
    </chartFormat>
    <chartFormat chart="0" format="56" series="1">
      <pivotArea type="data" outline="0" fieldPosition="0">
        <references count="4">
          <reference field="4294967294" count="1" selected="0">
            <x v="0"/>
          </reference>
          <reference field="0" count="1" selected="0">
            <x v="13"/>
          </reference>
          <reference field="3" count="1" selected="0">
            <x v="0"/>
          </reference>
          <reference field="5" count="1" selected="0">
            <x v="8"/>
          </reference>
        </references>
      </pivotArea>
    </chartFormat>
    <chartFormat chart="0" format="57" series="1">
      <pivotArea type="data" outline="0" fieldPosition="0">
        <references count="4">
          <reference field="4294967294" count="1" selected="0">
            <x v="0"/>
          </reference>
          <reference field="0" count="1" selected="0">
            <x v="13"/>
          </reference>
          <reference field="3" count="1" selected="0">
            <x v="0"/>
          </reference>
          <reference field="5" count="1" selected="0">
            <x v="9"/>
          </reference>
        </references>
      </pivotArea>
    </chartFormat>
    <chartFormat chart="0" format="58" series="1">
      <pivotArea type="data" outline="0" fieldPosition="0">
        <references count="4">
          <reference field="4294967294" count="1" selected="0">
            <x v="0"/>
          </reference>
          <reference field="0" count="1" selected="0">
            <x v="13"/>
          </reference>
          <reference field="3" count="1" selected="0">
            <x v="0"/>
          </reference>
          <reference field="5" count="1" selected="0">
            <x v="10"/>
          </reference>
        </references>
      </pivotArea>
    </chartFormat>
    <chartFormat chart="0" format="59" series="1">
      <pivotArea type="data" outline="0" fieldPosition="0">
        <references count="4">
          <reference field="4294967294" count="1" selected="0">
            <x v="0"/>
          </reference>
          <reference field="0" count="1" selected="0">
            <x v="14"/>
          </reference>
          <reference field="3" count="1" selected="0">
            <x v="1"/>
          </reference>
          <reference field="5" count="1" selected="0">
            <x v="114"/>
          </reference>
        </references>
      </pivotArea>
    </chartFormat>
    <chartFormat chart="0" format="60" series="1">
      <pivotArea type="data" outline="0" fieldPosition="0">
        <references count="4">
          <reference field="4294967294" count="1" selected="0">
            <x v="0"/>
          </reference>
          <reference field="0" count="1" selected="0">
            <x v="14"/>
          </reference>
          <reference field="3" count="1" selected="0">
            <x v="1"/>
          </reference>
          <reference field="5" count="1" selected="0">
            <x v="115"/>
          </reference>
        </references>
      </pivotArea>
    </chartFormat>
    <chartFormat chart="0" format="61" series="1">
      <pivotArea type="data" outline="0" fieldPosition="0">
        <references count="4">
          <reference field="4294967294" count="1" selected="0">
            <x v="0"/>
          </reference>
          <reference field="0" count="1" selected="0">
            <x v="15"/>
          </reference>
          <reference field="3" count="1" selected="0">
            <x v="0"/>
          </reference>
          <reference field="5" count="1" selected="0">
            <x v="59"/>
          </reference>
        </references>
      </pivotArea>
    </chartFormat>
    <chartFormat chart="0" format="62" series="1">
      <pivotArea type="data" outline="0" fieldPosition="0">
        <references count="4">
          <reference field="4294967294" count="1" selected="0">
            <x v="0"/>
          </reference>
          <reference field="0" count="1" selected="0">
            <x v="15"/>
          </reference>
          <reference field="3" count="1" selected="0">
            <x v="0"/>
          </reference>
          <reference field="5" count="1" selected="0">
            <x v="60"/>
          </reference>
        </references>
      </pivotArea>
    </chartFormat>
    <chartFormat chart="0" format="63" series="1">
      <pivotArea type="data" outline="0" fieldPosition="0">
        <references count="4">
          <reference field="4294967294" count="1" selected="0">
            <x v="0"/>
          </reference>
          <reference field="0" count="1" selected="0">
            <x v="16"/>
          </reference>
          <reference field="3" count="1" selected="0">
            <x v="1"/>
          </reference>
          <reference field="5" count="1" selected="0">
            <x v="128"/>
          </reference>
        </references>
      </pivotArea>
    </chartFormat>
    <chartFormat chart="0" format="64" series="1">
      <pivotArea type="data" outline="0" fieldPosition="0">
        <references count="4">
          <reference field="4294967294" count="1" selected="0">
            <x v="0"/>
          </reference>
          <reference field="0" count="1" selected="0">
            <x v="16"/>
          </reference>
          <reference field="3" count="1" selected="0">
            <x v="1"/>
          </reference>
          <reference field="5" count="1" selected="0">
            <x v="129"/>
          </reference>
        </references>
      </pivotArea>
    </chartFormat>
    <chartFormat chart="0" format="65" series="1">
      <pivotArea type="data" outline="0" fieldPosition="0">
        <references count="4">
          <reference field="4294967294" count="1" selected="0">
            <x v="0"/>
          </reference>
          <reference field="0" count="1" selected="0">
            <x v="17"/>
          </reference>
          <reference field="3" count="1" selected="0">
            <x v="0"/>
          </reference>
          <reference field="5" count="1" selected="0">
            <x v="91"/>
          </reference>
        </references>
      </pivotArea>
    </chartFormat>
    <chartFormat chart="0" format="66" series="1">
      <pivotArea type="data" outline="0" fieldPosition="0">
        <references count="4">
          <reference field="4294967294" count="1" selected="0">
            <x v="0"/>
          </reference>
          <reference field="0" count="1" selected="0">
            <x v="17"/>
          </reference>
          <reference field="3" count="1" selected="0">
            <x v="0"/>
          </reference>
          <reference field="5" count="1" selected="0">
            <x v="92"/>
          </reference>
        </references>
      </pivotArea>
    </chartFormat>
    <chartFormat chart="0" format="67" series="1">
      <pivotArea type="data" outline="0" fieldPosition="0">
        <references count="4">
          <reference field="4294967294" count="1" selected="0">
            <x v="0"/>
          </reference>
          <reference field="0" count="1" selected="0">
            <x v="17"/>
          </reference>
          <reference field="3" count="1" selected="0">
            <x v="0"/>
          </reference>
          <reference field="5" count="1" selected="0">
            <x v="93"/>
          </reference>
        </references>
      </pivotArea>
    </chartFormat>
    <chartFormat chart="0" format="68" series="1">
      <pivotArea type="data" outline="0" fieldPosition="0">
        <references count="4">
          <reference field="4294967294" count="1" selected="0">
            <x v="0"/>
          </reference>
          <reference field="0" count="1" selected="0">
            <x v="17"/>
          </reference>
          <reference field="3" count="1" selected="0">
            <x v="0"/>
          </reference>
          <reference field="5" count="1" selected="0">
            <x v="94"/>
          </reference>
        </references>
      </pivotArea>
    </chartFormat>
    <chartFormat chart="0" format="69" series="1">
      <pivotArea type="data" outline="0" fieldPosition="0">
        <references count="4">
          <reference field="4294967294" count="1" selected="0">
            <x v="0"/>
          </reference>
          <reference field="0" count="1" selected="0">
            <x v="18"/>
          </reference>
          <reference field="3" count="1" selected="0">
            <x v="0"/>
          </reference>
          <reference field="5" count="1" selected="0">
            <x v="38"/>
          </reference>
        </references>
      </pivotArea>
    </chartFormat>
    <chartFormat chart="0" format="70" series="1">
      <pivotArea type="data" outline="0" fieldPosition="0">
        <references count="4">
          <reference field="4294967294" count="1" selected="0">
            <x v="0"/>
          </reference>
          <reference field="0" count="1" selected="0">
            <x v="18"/>
          </reference>
          <reference field="3" count="1" selected="0">
            <x v="0"/>
          </reference>
          <reference field="5" count="1" selected="0">
            <x v="39"/>
          </reference>
        </references>
      </pivotArea>
    </chartFormat>
    <chartFormat chart="0" format="71" series="1">
      <pivotArea type="data" outline="0" fieldPosition="0">
        <references count="4">
          <reference field="4294967294" count="1" selected="0">
            <x v="0"/>
          </reference>
          <reference field="0" count="1" selected="0">
            <x v="18"/>
          </reference>
          <reference field="3" count="1" selected="0">
            <x v="0"/>
          </reference>
          <reference field="5" count="1" selected="0">
            <x v="40"/>
          </reference>
        </references>
      </pivotArea>
    </chartFormat>
    <chartFormat chart="0" format="72" series="1">
      <pivotArea type="data" outline="0" fieldPosition="0">
        <references count="4">
          <reference field="4294967294" count="1" selected="0">
            <x v="0"/>
          </reference>
          <reference field="0" count="1" selected="0">
            <x v="18"/>
          </reference>
          <reference field="3" count="1" selected="0">
            <x v="0"/>
          </reference>
          <reference field="5" count="1" selected="0">
            <x v="41"/>
          </reference>
        </references>
      </pivotArea>
    </chartFormat>
    <chartFormat chart="0" format="73" series="1">
      <pivotArea type="data" outline="0" fieldPosition="0">
        <references count="4">
          <reference field="4294967294" count="1" selected="0">
            <x v="0"/>
          </reference>
          <reference field="0" count="1" selected="0">
            <x v="18"/>
          </reference>
          <reference field="3" count="1" selected="0">
            <x v="1"/>
          </reference>
          <reference field="5" count="1" selected="0">
            <x v="116"/>
          </reference>
        </references>
      </pivotArea>
    </chartFormat>
    <chartFormat chart="0" format="74" series="1">
      <pivotArea type="data" outline="0" fieldPosition="0">
        <references count="4">
          <reference field="4294967294" count="1" selected="0">
            <x v="0"/>
          </reference>
          <reference field="0" count="1" selected="0">
            <x v="18"/>
          </reference>
          <reference field="3" count="1" selected="0">
            <x v="1"/>
          </reference>
          <reference field="5" count="1" selected="0">
            <x v="117"/>
          </reference>
        </references>
      </pivotArea>
    </chartFormat>
    <chartFormat chart="0" format="75" series="1">
      <pivotArea type="data" outline="0" fieldPosition="0">
        <references count="4">
          <reference field="4294967294" count="1" selected="0">
            <x v="0"/>
          </reference>
          <reference field="0" count="1" selected="0">
            <x v="19"/>
          </reference>
          <reference field="3" count="1" selected="0">
            <x v="0"/>
          </reference>
          <reference field="5" count="1" selected="0">
            <x v="83"/>
          </reference>
        </references>
      </pivotArea>
    </chartFormat>
    <chartFormat chart="0" format="76" series="1">
      <pivotArea type="data" outline="0" fieldPosition="0">
        <references count="4">
          <reference field="4294967294" count="1" selected="0">
            <x v="0"/>
          </reference>
          <reference field="0" count="1" selected="0">
            <x v="19"/>
          </reference>
          <reference field="3" count="1" selected="0">
            <x v="0"/>
          </reference>
          <reference field="5" count="1" selected="0">
            <x v="84"/>
          </reference>
        </references>
      </pivotArea>
    </chartFormat>
    <chartFormat chart="0" format="77" series="1">
      <pivotArea type="data" outline="0" fieldPosition="0">
        <references count="4">
          <reference field="4294967294" count="1" selected="0">
            <x v="0"/>
          </reference>
          <reference field="0" count="1" selected="0">
            <x v="19"/>
          </reference>
          <reference field="3" count="1" selected="0">
            <x v="0"/>
          </reference>
          <reference field="5" count="1" selected="0">
            <x v="85"/>
          </reference>
        </references>
      </pivotArea>
    </chartFormat>
    <chartFormat chart="0" format="78" series="1">
      <pivotArea type="data" outline="0" fieldPosition="0">
        <references count="4">
          <reference field="4294967294" count="1" selected="0">
            <x v="0"/>
          </reference>
          <reference field="0" count="1" selected="0">
            <x v="19"/>
          </reference>
          <reference field="3" count="1" selected="0">
            <x v="0"/>
          </reference>
          <reference field="5" count="1" selected="0">
            <x v="86"/>
          </reference>
        </references>
      </pivotArea>
    </chartFormat>
    <chartFormat chart="0" format="79" series="1">
      <pivotArea type="data" outline="0" fieldPosition="0">
        <references count="4">
          <reference field="4294967294" count="1" selected="0">
            <x v="0"/>
          </reference>
          <reference field="0" count="1" selected="0">
            <x v="20"/>
          </reference>
          <reference field="3" count="1" selected="0">
            <x v="0"/>
          </reference>
          <reference field="5" count="1" selected="0">
            <x v="62"/>
          </reference>
        </references>
      </pivotArea>
    </chartFormat>
    <chartFormat chart="0" format="80" series="1">
      <pivotArea type="data" outline="0" fieldPosition="0">
        <references count="4">
          <reference field="4294967294" count="1" selected="0">
            <x v="0"/>
          </reference>
          <reference field="0" count="1" selected="0">
            <x v="20"/>
          </reference>
          <reference field="3" count="1" selected="0">
            <x v="0"/>
          </reference>
          <reference field="5" count="1" selected="0">
            <x v="63"/>
          </reference>
        </references>
      </pivotArea>
    </chartFormat>
    <chartFormat chart="0" format="81" series="1">
      <pivotArea type="data" outline="0" fieldPosition="0">
        <references count="4">
          <reference field="4294967294" count="1" selected="0">
            <x v="0"/>
          </reference>
          <reference field="0" count="1" selected="0">
            <x v="20"/>
          </reference>
          <reference field="3" count="1" selected="0">
            <x v="0"/>
          </reference>
          <reference field="5" count="1" selected="0">
            <x v="64"/>
          </reference>
        </references>
      </pivotArea>
    </chartFormat>
    <chartFormat chart="0" format="82" series="1">
      <pivotArea type="data" outline="0" fieldPosition="0">
        <references count="4">
          <reference field="4294967294" count="1" selected="0">
            <x v="0"/>
          </reference>
          <reference field="0" count="1" selected="0">
            <x v="20"/>
          </reference>
          <reference field="3" count="1" selected="0">
            <x v="0"/>
          </reference>
          <reference field="5" count="1" selected="0">
            <x v="65"/>
          </reference>
        </references>
      </pivotArea>
    </chartFormat>
    <chartFormat chart="0" format="83" series="1">
      <pivotArea type="data" outline="0" fieldPosition="0">
        <references count="4">
          <reference field="4294967294" count="1" selected="0">
            <x v="0"/>
          </reference>
          <reference field="0" count="1" selected="0">
            <x v="20"/>
          </reference>
          <reference field="3" count="1" selected="0">
            <x v="0"/>
          </reference>
          <reference field="5" count="1" selected="0">
            <x v="66"/>
          </reference>
        </references>
      </pivotArea>
    </chartFormat>
    <chartFormat chart="0" format="84" series="1">
      <pivotArea type="data" outline="0" fieldPosition="0">
        <references count="4">
          <reference field="4294967294" count="1" selected="0">
            <x v="0"/>
          </reference>
          <reference field="0" count="1" selected="0">
            <x v="20"/>
          </reference>
          <reference field="3" count="1" selected="0">
            <x v="0"/>
          </reference>
          <reference field="5" count="1" selected="0">
            <x v="67"/>
          </reference>
        </references>
      </pivotArea>
    </chartFormat>
    <chartFormat chart="0" format="85" series="1">
      <pivotArea type="data" outline="0" fieldPosition="0">
        <references count="4">
          <reference field="4294967294" count="1" selected="0">
            <x v="0"/>
          </reference>
          <reference field="0" count="1" selected="0">
            <x v="20"/>
          </reference>
          <reference field="3" count="1" selected="0">
            <x v="0"/>
          </reference>
          <reference field="5" count="1" selected="0">
            <x v="68"/>
          </reference>
        </references>
      </pivotArea>
    </chartFormat>
    <chartFormat chart="0" format="86" series="1">
      <pivotArea type="data" outline="0" fieldPosition="0">
        <references count="4">
          <reference field="4294967294" count="1" selected="0">
            <x v="0"/>
          </reference>
          <reference field="0" count="1" selected="0">
            <x v="20"/>
          </reference>
          <reference field="3" count="1" selected="0">
            <x v="0"/>
          </reference>
          <reference field="5" count="1" selected="0">
            <x v="69"/>
          </reference>
        </references>
      </pivotArea>
    </chartFormat>
    <chartFormat chart="0" format="87" series="1">
      <pivotArea type="data" outline="0" fieldPosition="0">
        <references count="4">
          <reference field="4294967294" count="1" selected="0">
            <x v="0"/>
          </reference>
          <reference field="0" count="1" selected="0">
            <x v="20"/>
          </reference>
          <reference field="3" count="1" selected="0">
            <x v="0"/>
          </reference>
          <reference field="5" count="1" selected="0">
            <x v="70"/>
          </reference>
        </references>
      </pivotArea>
    </chartFormat>
    <chartFormat chart="0" format="88" series="1">
      <pivotArea type="data" outline="0" fieldPosition="0">
        <references count="4">
          <reference field="4294967294" count="1" selected="0">
            <x v="0"/>
          </reference>
          <reference field="0" count="1" selected="0">
            <x v="20"/>
          </reference>
          <reference field="3" count="1" selected="0">
            <x v="0"/>
          </reference>
          <reference field="5" count="1" selected="0">
            <x v="71"/>
          </reference>
        </references>
      </pivotArea>
    </chartFormat>
    <chartFormat chart="0" format="89" series="1">
      <pivotArea type="data" outline="0" fieldPosition="0">
        <references count="4">
          <reference field="4294967294" count="1" selected="0">
            <x v="0"/>
          </reference>
          <reference field="0" count="1" selected="0">
            <x v="21"/>
          </reference>
          <reference field="3" count="1" selected="0">
            <x v="0"/>
          </reference>
          <reference field="5" count="1" selected="0">
            <x v="79"/>
          </reference>
        </references>
      </pivotArea>
    </chartFormat>
    <chartFormat chart="0" format="90" series="1">
      <pivotArea type="data" outline="0" fieldPosition="0">
        <references count="4">
          <reference field="4294967294" count="1" selected="0">
            <x v="0"/>
          </reference>
          <reference field="0" count="1" selected="0">
            <x v="21"/>
          </reference>
          <reference field="3" count="1" selected="0">
            <x v="0"/>
          </reference>
          <reference field="5" count="1" selected="0">
            <x v="80"/>
          </reference>
        </references>
      </pivotArea>
    </chartFormat>
    <chartFormat chart="0" format="91" series="1">
      <pivotArea type="data" outline="0" fieldPosition="0">
        <references count="4">
          <reference field="4294967294" count="1" selected="0">
            <x v="0"/>
          </reference>
          <reference field="0" count="1" selected="0">
            <x v="22"/>
          </reference>
          <reference field="3" count="1" selected="0">
            <x v="0"/>
          </reference>
          <reference field="5" count="1" selected="0">
            <x v="20"/>
          </reference>
        </references>
      </pivotArea>
    </chartFormat>
    <chartFormat chart="0" format="92" series="1">
      <pivotArea type="data" outline="0" fieldPosition="0">
        <references count="4">
          <reference field="4294967294" count="1" selected="0">
            <x v="0"/>
          </reference>
          <reference field="0" count="1" selected="0">
            <x v="22"/>
          </reference>
          <reference field="3" count="1" selected="0">
            <x v="0"/>
          </reference>
          <reference field="5" count="1" selected="0">
            <x v="21"/>
          </reference>
        </references>
      </pivotArea>
    </chartFormat>
    <chartFormat chart="0" format="93" series="1">
      <pivotArea type="data" outline="0" fieldPosition="0">
        <references count="4">
          <reference field="4294967294" count="1" selected="0">
            <x v="0"/>
          </reference>
          <reference field="0" count="1" selected="0">
            <x v="22"/>
          </reference>
          <reference field="3" count="1" selected="0">
            <x v="0"/>
          </reference>
          <reference field="5" count="1" selected="0">
            <x v="22"/>
          </reference>
        </references>
      </pivotArea>
    </chartFormat>
    <chartFormat chart="0" format="94" series="1">
      <pivotArea type="data" outline="0" fieldPosition="0">
        <references count="4">
          <reference field="4294967294" count="1" selected="0">
            <x v="0"/>
          </reference>
          <reference field="0" count="1" selected="0">
            <x v="22"/>
          </reference>
          <reference field="3" count="1" selected="0">
            <x v="0"/>
          </reference>
          <reference field="5" count="1" selected="0">
            <x v="23"/>
          </reference>
        </references>
      </pivotArea>
    </chartFormat>
    <chartFormat chart="0" format="95" series="1">
      <pivotArea type="data" outline="0" fieldPosition="0">
        <references count="4">
          <reference field="4294967294" count="1" selected="0">
            <x v="0"/>
          </reference>
          <reference field="0" count="1" selected="0">
            <x v="22"/>
          </reference>
          <reference field="3" count="1" selected="0">
            <x v="0"/>
          </reference>
          <reference field="5" count="1" selected="0">
            <x v="24"/>
          </reference>
        </references>
      </pivotArea>
    </chartFormat>
    <chartFormat chart="0" format="96" series="1">
      <pivotArea type="data" outline="0" fieldPosition="0">
        <references count="4">
          <reference field="4294967294" count="1" selected="0">
            <x v="0"/>
          </reference>
          <reference field="0" count="1" selected="0">
            <x v="22"/>
          </reference>
          <reference field="3" count="1" selected="0">
            <x v="0"/>
          </reference>
          <reference field="5" count="1" selected="0">
            <x v="25"/>
          </reference>
        </references>
      </pivotArea>
    </chartFormat>
    <chartFormat chart="0" format="97" series="1">
      <pivotArea type="data" outline="0" fieldPosition="0">
        <references count="4">
          <reference field="4294967294" count="1" selected="0">
            <x v="0"/>
          </reference>
          <reference field="0" count="1" selected="0">
            <x v="22"/>
          </reference>
          <reference field="3" count="1" selected="0">
            <x v="0"/>
          </reference>
          <reference field="5" count="1" selected="0">
            <x v="26"/>
          </reference>
        </references>
      </pivotArea>
    </chartFormat>
    <chartFormat chart="0" format="98" series="1">
      <pivotArea type="data" outline="0" fieldPosition="0">
        <references count="4">
          <reference field="4294967294" count="1" selected="0">
            <x v="0"/>
          </reference>
          <reference field="0" count="1" selected="0">
            <x v="23"/>
          </reference>
          <reference field="3" count="1" selected="0">
            <x v="1"/>
          </reference>
          <reference field="5" count="1" selected="0">
            <x v="173"/>
          </reference>
        </references>
      </pivotArea>
    </chartFormat>
    <chartFormat chart="0" format="99" series="1">
      <pivotArea type="data" outline="0" fieldPosition="0">
        <references count="4">
          <reference field="4294967294" count="1" selected="0">
            <x v="0"/>
          </reference>
          <reference field="0" count="1" selected="0">
            <x v="23"/>
          </reference>
          <reference field="3" count="1" selected="0">
            <x v="1"/>
          </reference>
          <reference field="5" count="1" selected="0">
            <x v="174"/>
          </reference>
        </references>
      </pivotArea>
    </chartFormat>
    <chartFormat chart="0" format="100" series="1">
      <pivotArea type="data" outline="0" fieldPosition="0">
        <references count="4">
          <reference field="4294967294" count="1" selected="0">
            <x v="0"/>
          </reference>
          <reference field="0" count="1" selected="0">
            <x v="23"/>
          </reference>
          <reference field="3" count="1" selected="0">
            <x v="1"/>
          </reference>
          <reference field="5" count="1" selected="0">
            <x v="175"/>
          </reference>
        </references>
      </pivotArea>
    </chartFormat>
    <chartFormat chart="0" format="101" series="1">
      <pivotArea type="data" outline="0" fieldPosition="0">
        <references count="4">
          <reference field="4294967294" count="1" selected="0">
            <x v="0"/>
          </reference>
          <reference field="0" count="1" selected="0">
            <x v="24"/>
          </reference>
          <reference field="3" count="1" selected="0">
            <x v="0"/>
          </reference>
          <reference field="5" count="1" selected="0">
            <x v="73"/>
          </reference>
        </references>
      </pivotArea>
    </chartFormat>
    <chartFormat chart="0" format="102" series="1">
      <pivotArea type="data" outline="0" fieldPosition="0">
        <references count="4">
          <reference field="4294967294" count="1" selected="0">
            <x v="0"/>
          </reference>
          <reference field="0" count="1" selected="0">
            <x v="24"/>
          </reference>
          <reference field="3" count="1" selected="0">
            <x v="1"/>
          </reference>
          <reference field="5" count="1" selected="0">
            <x v="179"/>
          </reference>
        </references>
      </pivotArea>
    </chartFormat>
    <chartFormat chart="0" format="103" series="1">
      <pivotArea type="data" outline="0" fieldPosition="0">
        <references count="4">
          <reference field="4294967294" count="1" selected="0">
            <x v="0"/>
          </reference>
          <reference field="0" count="1" selected="0">
            <x v="25"/>
          </reference>
          <reference field="3" count="1" selected="0">
            <x v="0"/>
          </reference>
          <reference field="5" count="1" selected="0">
            <x v="82"/>
          </reference>
        </references>
      </pivotArea>
    </chartFormat>
    <chartFormat chart="0" format="104" series="1">
      <pivotArea type="data" outline="0" fieldPosition="0">
        <references count="4">
          <reference field="4294967294" count="1" selected="0">
            <x v="0"/>
          </reference>
          <reference field="0" count="1" selected="0">
            <x v="25"/>
          </reference>
          <reference field="3" count="1" selected="0">
            <x v="1"/>
          </reference>
          <reference field="5" count="1" selected="0">
            <x v="181"/>
          </reference>
        </references>
      </pivotArea>
    </chartFormat>
    <chartFormat chart="0" format="105" series="1">
      <pivotArea type="data" outline="0" fieldPosition="0">
        <references count="4">
          <reference field="4294967294" count="1" selected="0">
            <x v="0"/>
          </reference>
          <reference field="0" count="1" selected="0">
            <x v="25"/>
          </reference>
          <reference field="3" count="1" selected="0">
            <x v="1"/>
          </reference>
          <reference field="5" count="1" selected="0">
            <x v="182"/>
          </reference>
        </references>
      </pivotArea>
    </chartFormat>
    <chartFormat chart="0" format="106" series="1">
      <pivotArea type="data" outline="0" fieldPosition="0">
        <references count="4">
          <reference field="4294967294" count="1" selected="0">
            <x v="0"/>
          </reference>
          <reference field="0" count="1" selected="0">
            <x v="25"/>
          </reference>
          <reference field="3" count="1" selected="0">
            <x v="1"/>
          </reference>
          <reference field="5" count="1" selected="0">
            <x v="183"/>
          </reference>
        </references>
      </pivotArea>
    </chartFormat>
    <chartFormat chart="0" format="107" series="1">
      <pivotArea type="data" outline="0" fieldPosition="0">
        <references count="4">
          <reference field="4294967294" count="1" selected="0">
            <x v="0"/>
          </reference>
          <reference field="0" count="1" selected="0">
            <x v="25"/>
          </reference>
          <reference field="3" count="1" selected="0">
            <x v="1"/>
          </reference>
          <reference field="5" count="1" selected="0">
            <x v="184"/>
          </reference>
        </references>
      </pivotArea>
    </chartFormat>
    <chartFormat chart="0" format="108" series="1">
      <pivotArea type="data" outline="0" fieldPosition="0">
        <references count="4">
          <reference field="4294967294" count="1" selected="0">
            <x v="0"/>
          </reference>
          <reference field="0" count="1" selected="0">
            <x v="25"/>
          </reference>
          <reference field="3" count="1" selected="0">
            <x v="1"/>
          </reference>
          <reference field="5" count="1" selected="0">
            <x v="185"/>
          </reference>
        </references>
      </pivotArea>
    </chartFormat>
    <chartFormat chart="0" format="109" series="1">
      <pivotArea type="data" outline="0" fieldPosition="0">
        <references count="4">
          <reference field="4294967294" count="1" selected="0">
            <x v="0"/>
          </reference>
          <reference field="0" count="1" selected="0">
            <x v="25"/>
          </reference>
          <reference field="3" count="1" selected="0">
            <x v="1"/>
          </reference>
          <reference field="5" count="1" selected="0">
            <x v="186"/>
          </reference>
        </references>
      </pivotArea>
    </chartFormat>
    <chartFormat chart="0" format="110" series="1">
      <pivotArea type="data" outline="0" fieldPosition="0">
        <references count="4">
          <reference field="4294967294" count="1" selected="0">
            <x v="0"/>
          </reference>
          <reference field="0" count="1" selected="0">
            <x v="26"/>
          </reference>
          <reference field="3" count="1" selected="0">
            <x v="0"/>
          </reference>
          <reference field="5" count="1" selected="0">
            <x v="46"/>
          </reference>
        </references>
      </pivotArea>
    </chartFormat>
    <chartFormat chart="0" format="111" series="1">
      <pivotArea type="data" outline="0" fieldPosition="0">
        <references count="4">
          <reference field="4294967294" count="1" selected="0">
            <x v="0"/>
          </reference>
          <reference field="0" count="1" selected="0">
            <x v="26"/>
          </reference>
          <reference field="3" count="1" selected="0">
            <x v="0"/>
          </reference>
          <reference field="5" count="1" selected="0">
            <x v="47"/>
          </reference>
        </references>
      </pivotArea>
    </chartFormat>
    <chartFormat chart="0" format="112" series="1">
      <pivotArea type="data" outline="0" fieldPosition="0">
        <references count="4">
          <reference field="4294967294" count="1" selected="0">
            <x v="0"/>
          </reference>
          <reference field="0" count="1" selected="0">
            <x v="26"/>
          </reference>
          <reference field="3" count="1" selected="0">
            <x v="0"/>
          </reference>
          <reference field="5" count="1" selected="0">
            <x v="48"/>
          </reference>
        </references>
      </pivotArea>
    </chartFormat>
    <chartFormat chart="0" format="113" series="1">
      <pivotArea type="data" outline="0" fieldPosition="0">
        <references count="4">
          <reference field="4294967294" count="1" selected="0">
            <x v="0"/>
          </reference>
          <reference field="0" count="1" selected="0">
            <x v="26"/>
          </reference>
          <reference field="3" count="1" selected="0">
            <x v="0"/>
          </reference>
          <reference field="5" count="1" selected="0">
            <x v="49"/>
          </reference>
        </references>
      </pivotArea>
    </chartFormat>
    <chartFormat chart="0" format="114" series="1">
      <pivotArea type="data" outline="0" fieldPosition="0">
        <references count="4">
          <reference field="4294967294" count="1" selected="0">
            <x v="0"/>
          </reference>
          <reference field="0" count="1" selected="0">
            <x v="26"/>
          </reference>
          <reference field="3" count="1" selected="0">
            <x v="0"/>
          </reference>
          <reference field="5" count="1" selected="0">
            <x v="50"/>
          </reference>
        </references>
      </pivotArea>
    </chartFormat>
    <chartFormat chart="0" format="115" series="1">
      <pivotArea type="data" outline="0" fieldPosition="0">
        <references count="4">
          <reference field="4294967294" count="1" selected="0">
            <x v="0"/>
          </reference>
          <reference field="0" count="1" selected="0">
            <x v="27"/>
          </reference>
          <reference field="3" count="1" selected="0">
            <x v="0"/>
          </reference>
          <reference field="5" count="1" selected="0">
            <x v="42"/>
          </reference>
        </references>
      </pivotArea>
    </chartFormat>
    <chartFormat chart="0" format="116" series="1">
      <pivotArea type="data" outline="0" fieldPosition="0">
        <references count="4">
          <reference field="4294967294" count="1" selected="0">
            <x v="0"/>
          </reference>
          <reference field="0" count="1" selected="0">
            <x v="27"/>
          </reference>
          <reference field="3" count="1" selected="0">
            <x v="0"/>
          </reference>
          <reference field="5" count="1" selected="0">
            <x v="43"/>
          </reference>
        </references>
      </pivotArea>
    </chartFormat>
    <chartFormat chart="0" format="117" series="1">
      <pivotArea type="data" outline="0" fieldPosition="0">
        <references count="4">
          <reference field="4294967294" count="1" selected="0">
            <x v="0"/>
          </reference>
          <reference field="0" count="1" selected="0">
            <x v="27"/>
          </reference>
          <reference field="3" count="1" selected="0">
            <x v="0"/>
          </reference>
          <reference field="5" count="1" selected="0">
            <x v="44"/>
          </reference>
        </references>
      </pivotArea>
    </chartFormat>
    <chartFormat chart="0" format="118" series="1">
      <pivotArea type="data" outline="0" fieldPosition="0">
        <references count="4">
          <reference field="4294967294" count="1" selected="0">
            <x v="0"/>
          </reference>
          <reference field="0" count="1" selected="0">
            <x v="27"/>
          </reference>
          <reference field="3" count="1" selected="0">
            <x v="0"/>
          </reference>
          <reference field="5" count="1" selected="0">
            <x v="45"/>
          </reference>
        </references>
      </pivotArea>
    </chartFormat>
    <chartFormat chart="0" format="119" series="1">
      <pivotArea type="data" outline="0" fieldPosition="0">
        <references count="4">
          <reference field="4294967294" count="1" selected="0">
            <x v="0"/>
          </reference>
          <reference field="0" count="1" selected="0">
            <x v="27"/>
          </reference>
          <reference field="3" count="1" selected="0">
            <x v="1"/>
          </reference>
          <reference field="5" count="1" selected="0">
            <x v="120"/>
          </reference>
        </references>
      </pivotArea>
    </chartFormat>
    <chartFormat chart="0" format="120" series="1">
      <pivotArea type="data" outline="0" fieldPosition="0">
        <references count="4">
          <reference field="4294967294" count="1" selected="0">
            <x v="0"/>
          </reference>
          <reference field="0" count="1" selected="0">
            <x v="27"/>
          </reference>
          <reference field="3" count="1" selected="0">
            <x v="1"/>
          </reference>
          <reference field="5" count="1" selected="0">
            <x v="121"/>
          </reference>
        </references>
      </pivotArea>
    </chartFormat>
    <chartFormat chart="0" format="121" series="1">
      <pivotArea type="data" outline="0" fieldPosition="0">
        <references count="4">
          <reference field="4294967294" count="1" selected="0">
            <x v="0"/>
          </reference>
          <reference field="0" count="1" selected="0">
            <x v="27"/>
          </reference>
          <reference field="3" count="1" selected="0">
            <x v="1"/>
          </reference>
          <reference field="5" count="1" selected="0">
            <x v="122"/>
          </reference>
        </references>
      </pivotArea>
    </chartFormat>
    <chartFormat chart="0" format="122" series="1">
      <pivotArea type="data" outline="0" fieldPosition="0">
        <references count="4">
          <reference field="4294967294" count="1" selected="0">
            <x v="0"/>
          </reference>
          <reference field="0" count="1" selected="0">
            <x v="27"/>
          </reference>
          <reference field="3" count="1" selected="0">
            <x v="1"/>
          </reference>
          <reference field="5" count="1" selected="0">
            <x v="123"/>
          </reference>
        </references>
      </pivotArea>
    </chartFormat>
    <chartFormat chart="0" format="123" series="1">
      <pivotArea type="data" outline="0" fieldPosition="0">
        <references count="4">
          <reference field="4294967294" count="1" selected="0">
            <x v="0"/>
          </reference>
          <reference field="0" count="1" selected="0">
            <x v="27"/>
          </reference>
          <reference field="3" count="1" selected="0">
            <x v="1"/>
          </reference>
          <reference field="5" count="1" selected="0">
            <x v="124"/>
          </reference>
        </references>
      </pivotArea>
    </chartFormat>
    <chartFormat chart="0" format="124" series="1">
      <pivotArea type="data" outline="0" fieldPosition="0">
        <references count="4">
          <reference field="4294967294" count="1" selected="0">
            <x v="0"/>
          </reference>
          <reference field="0" count="1" selected="0">
            <x v="27"/>
          </reference>
          <reference field="3" count="1" selected="0">
            <x v="1"/>
          </reference>
          <reference field="5" count="1" selected="0">
            <x v="125"/>
          </reference>
        </references>
      </pivotArea>
    </chartFormat>
    <chartFormat chart="0" format="125" series="1">
      <pivotArea type="data" outline="0" fieldPosition="0">
        <references count="4">
          <reference field="4294967294" count="1" selected="0">
            <x v="0"/>
          </reference>
          <reference field="0" count="1" selected="0">
            <x v="28"/>
          </reference>
          <reference field="3" count="1" selected="0">
            <x v="1"/>
          </reference>
          <reference field="5" count="1" selected="0">
            <x v="99"/>
          </reference>
        </references>
      </pivotArea>
    </chartFormat>
    <chartFormat chart="0" format="126" series="1">
      <pivotArea type="data" outline="0" fieldPosition="0">
        <references count="4">
          <reference field="4294967294" count="1" selected="0">
            <x v="0"/>
          </reference>
          <reference field="0" count="1" selected="0">
            <x v="28"/>
          </reference>
          <reference field="3" count="1" selected="0">
            <x v="1"/>
          </reference>
          <reference field="5" count="1" selected="0">
            <x v="100"/>
          </reference>
        </references>
      </pivotArea>
    </chartFormat>
    <chartFormat chart="0" format="127" series="1">
      <pivotArea type="data" outline="0" fieldPosition="0">
        <references count="4">
          <reference field="4294967294" count="1" selected="0">
            <x v="0"/>
          </reference>
          <reference field="0" count="1" selected="0">
            <x v="28"/>
          </reference>
          <reference field="3" count="1" selected="0">
            <x v="1"/>
          </reference>
          <reference field="5" count="1" selected="0">
            <x v="101"/>
          </reference>
        </references>
      </pivotArea>
    </chartFormat>
    <chartFormat chart="0" format="128" series="1">
      <pivotArea type="data" outline="0" fieldPosition="0">
        <references count="4">
          <reference field="4294967294" count="1" selected="0">
            <x v="0"/>
          </reference>
          <reference field="0" count="1" selected="0">
            <x v="28"/>
          </reference>
          <reference field="3" count="1" selected="0">
            <x v="1"/>
          </reference>
          <reference field="5" count="1" selected="0">
            <x v="102"/>
          </reference>
        </references>
      </pivotArea>
    </chartFormat>
    <chartFormat chart="0" format="129" series="1">
      <pivotArea type="data" outline="0" fieldPosition="0">
        <references count="4">
          <reference field="4294967294" count="1" selected="0">
            <x v="0"/>
          </reference>
          <reference field="0" count="1" selected="0">
            <x v="28"/>
          </reference>
          <reference field="3" count="1" selected="0">
            <x v="1"/>
          </reference>
          <reference field="5" count="1" selected="0">
            <x v="103"/>
          </reference>
        </references>
      </pivotArea>
    </chartFormat>
    <chartFormat chart="0" format="130" series="1">
      <pivotArea type="data" outline="0" fieldPosition="0">
        <references count="4">
          <reference field="4294967294" count="1" selected="0">
            <x v="0"/>
          </reference>
          <reference field="0" count="1" selected="0">
            <x v="28"/>
          </reference>
          <reference field="3" count="1" selected="0">
            <x v="1"/>
          </reference>
          <reference field="5" count="1" selected="0">
            <x v="104"/>
          </reference>
        </references>
      </pivotArea>
    </chartFormat>
    <chartFormat chart="0" format="131" series="1">
      <pivotArea type="data" outline="0" fieldPosition="0">
        <references count="4">
          <reference field="4294967294" count="1" selected="0">
            <x v="0"/>
          </reference>
          <reference field="0" count="1" selected="0">
            <x v="29"/>
          </reference>
          <reference field="3" count="1" selected="0">
            <x v="0"/>
          </reference>
          <reference field="5" count="1" selected="0">
            <x v="87"/>
          </reference>
        </references>
      </pivotArea>
    </chartFormat>
    <chartFormat chart="0" format="132" series="1">
      <pivotArea type="data" outline="0" fieldPosition="0">
        <references count="4">
          <reference field="4294967294" count="1" selected="0">
            <x v="0"/>
          </reference>
          <reference field="0" count="1" selected="0">
            <x v="29"/>
          </reference>
          <reference field="3" count="1" selected="0">
            <x v="0"/>
          </reference>
          <reference field="5" count="1" selected="0">
            <x v="88"/>
          </reference>
        </references>
      </pivotArea>
    </chartFormat>
    <chartFormat chart="0" format="133" series="1">
      <pivotArea type="data" outline="0" fieldPosition="0">
        <references count="4">
          <reference field="4294967294" count="1" selected="0">
            <x v="0"/>
          </reference>
          <reference field="0" count="1" selected="0">
            <x v="29"/>
          </reference>
          <reference field="3" count="1" selected="0">
            <x v="0"/>
          </reference>
          <reference field="5" count="1" selected="0">
            <x v="89"/>
          </reference>
        </references>
      </pivotArea>
    </chartFormat>
    <chartFormat chart="0" format="134" series="1">
      <pivotArea type="data" outline="0" fieldPosition="0">
        <references count="4">
          <reference field="4294967294" count="1" selected="0">
            <x v="0"/>
          </reference>
          <reference field="0" count="1" selected="0">
            <x v="29"/>
          </reference>
          <reference field="3" count="1" selected="0">
            <x v="0"/>
          </reference>
          <reference field="5" count="1" selected="0">
            <x v="90"/>
          </reference>
        </references>
      </pivotArea>
    </chartFormat>
    <chartFormat chart="0" format="135" series="1">
      <pivotArea type="data" outline="0" fieldPosition="0">
        <references count="4">
          <reference field="4294967294" count="1" selected="0">
            <x v="0"/>
          </reference>
          <reference field="0" count="1" selected="0">
            <x v="30"/>
          </reference>
          <reference field="3" count="1" selected="0">
            <x v="0"/>
          </reference>
          <reference field="5" count="1" selected="0">
            <x v="51"/>
          </reference>
        </references>
      </pivotArea>
    </chartFormat>
    <chartFormat chart="0" format="136" series="1">
      <pivotArea type="data" outline="0" fieldPosition="0">
        <references count="4">
          <reference field="4294967294" count="1" selected="0">
            <x v="0"/>
          </reference>
          <reference field="0" count="1" selected="0">
            <x v="30"/>
          </reference>
          <reference field="3" count="1" selected="0">
            <x v="0"/>
          </reference>
          <reference field="5" count="1" selected="0">
            <x v="52"/>
          </reference>
        </references>
      </pivotArea>
    </chartFormat>
    <chartFormat chart="0" format="137" series="1">
      <pivotArea type="data" outline="0" fieldPosition="0">
        <references count="4">
          <reference field="4294967294" count="1" selected="0">
            <x v="0"/>
          </reference>
          <reference field="0" count="1" selected="0">
            <x v="31"/>
          </reference>
          <reference field="3" count="1" selected="0">
            <x v="1"/>
          </reference>
          <reference field="5" count="1" selected="0">
            <x v="161"/>
          </reference>
        </references>
      </pivotArea>
    </chartFormat>
    <chartFormat chart="0" format="138" series="1">
      <pivotArea type="data" outline="0" fieldPosition="0">
        <references count="4">
          <reference field="4294967294" count="1" selected="0">
            <x v="0"/>
          </reference>
          <reference field="0" count="1" selected="0">
            <x v="31"/>
          </reference>
          <reference field="3" count="1" selected="0">
            <x v="1"/>
          </reference>
          <reference field="5" count="1" selected="0">
            <x v="162"/>
          </reference>
        </references>
      </pivotArea>
    </chartFormat>
    <chartFormat chart="0" format="139" series="1">
      <pivotArea type="data" outline="0" fieldPosition="0">
        <references count="4">
          <reference field="4294967294" count="1" selected="0">
            <x v="0"/>
          </reference>
          <reference field="0" count="1" selected="0">
            <x v="31"/>
          </reference>
          <reference field="3" count="1" selected="0">
            <x v="1"/>
          </reference>
          <reference field="5" count="1" selected="0">
            <x v="163"/>
          </reference>
        </references>
      </pivotArea>
    </chartFormat>
    <chartFormat chart="0" format="140" series="1">
      <pivotArea type="data" outline="0" fieldPosition="0">
        <references count="4">
          <reference field="4294967294" count="1" selected="0">
            <x v="0"/>
          </reference>
          <reference field="0" count="1" selected="0">
            <x v="31"/>
          </reference>
          <reference field="3" count="1" selected="0">
            <x v="1"/>
          </reference>
          <reference field="5" count="1" selected="0">
            <x v="164"/>
          </reference>
        </references>
      </pivotArea>
    </chartFormat>
    <chartFormat chart="0" format="141" series="1">
      <pivotArea type="data" outline="0" fieldPosition="0">
        <references count="4">
          <reference field="4294967294" count="1" selected="0">
            <x v="0"/>
          </reference>
          <reference field="0" count="1" selected="0">
            <x v="32"/>
          </reference>
          <reference field="3" count="1" selected="0">
            <x v="1"/>
          </reference>
          <reference field="5" count="1" selected="0">
            <x v="169"/>
          </reference>
        </references>
      </pivotArea>
    </chartFormat>
    <chartFormat chart="0" format="142" series="1">
      <pivotArea type="data" outline="0" fieldPosition="0">
        <references count="4">
          <reference field="4294967294" count="1" selected="0">
            <x v="0"/>
          </reference>
          <reference field="0" count="1" selected="0">
            <x v="32"/>
          </reference>
          <reference field="3" count="1" selected="0">
            <x v="1"/>
          </reference>
          <reference field="5" count="1" selected="0">
            <x v="170"/>
          </reference>
        </references>
      </pivotArea>
    </chartFormat>
    <chartFormat chart="0" format="143" series="1">
      <pivotArea type="data" outline="0" fieldPosition="0">
        <references count="4">
          <reference field="4294967294" count="1" selected="0">
            <x v="0"/>
          </reference>
          <reference field="0" count="1" selected="0">
            <x v="32"/>
          </reference>
          <reference field="3" count="1" selected="0">
            <x v="1"/>
          </reference>
          <reference field="5" count="1" selected="0">
            <x v="171"/>
          </reference>
        </references>
      </pivotArea>
    </chartFormat>
    <chartFormat chart="0" format="144" series="1">
      <pivotArea type="data" outline="0" fieldPosition="0">
        <references count="4">
          <reference field="4294967294" count="1" selected="0">
            <x v="0"/>
          </reference>
          <reference field="0" count="1" selected="0">
            <x v="32"/>
          </reference>
          <reference field="3" count="1" selected="0">
            <x v="1"/>
          </reference>
          <reference field="5" count="1" selected="0">
            <x v="172"/>
          </reference>
        </references>
      </pivotArea>
    </chartFormat>
    <chartFormat chart="0" format="145" series="1">
      <pivotArea type="data" outline="0" fieldPosition="0">
        <references count="4">
          <reference field="4294967294" count="1" selected="0">
            <x v="0"/>
          </reference>
          <reference field="0" count="1" selected="0">
            <x v="33"/>
          </reference>
          <reference field="3" count="1" selected="0">
            <x v="1"/>
          </reference>
          <reference field="5" count="1" selected="0">
            <x v="106"/>
          </reference>
        </references>
      </pivotArea>
    </chartFormat>
    <chartFormat chart="0" format="146" series="1">
      <pivotArea type="data" outline="0" fieldPosition="0">
        <references count="4">
          <reference field="4294967294" count="1" selected="0">
            <x v="0"/>
          </reference>
          <reference field="0" count="1" selected="0">
            <x v="33"/>
          </reference>
          <reference field="3" count="1" selected="0">
            <x v="1"/>
          </reference>
          <reference field="5" count="1" selected="0">
            <x v="107"/>
          </reference>
        </references>
      </pivotArea>
    </chartFormat>
    <chartFormat chart="0" format="147" series="1">
      <pivotArea type="data" outline="0" fieldPosition="0">
        <references count="4">
          <reference field="4294967294" count="1" selected="0">
            <x v="0"/>
          </reference>
          <reference field="0" count="1" selected="0">
            <x v="34"/>
          </reference>
          <reference field="3" count="1" selected="0">
            <x v="1"/>
          </reference>
          <reference field="5" count="1" selected="0">
            <x v="138"/>
          </reference>
        </references>
      </pivotArea>
    </chartFormat>
    <chartFormat chart="0" format="148" series="1">
      <pivotArea type="data" outline="0" fieldPosition="0">
        <references count="4">
          <reference field="4294967294" count="1" selected="0">
            <x v="0"/>
          </reference>
          <reference field="0" count="1" selected="0">
            <x v="34"/>
          </reference>
          <reference field="3" count="1" selected="0">
            <x v="1"/>
          </reference>
          <reference field="5" count="1" selected="0">
            <x v="139"/>
          </reference>
        </references>
      </pivotArea>
    </chartFormat>
    <chartFormat chart="0" format="149" series="1">
      <pivotArea type="data" outline="0" fieldPosition="0">
        <references count="4">
          <reference field="4294967294" count="1" selected="0">
            <x v="0"/>
          </reference>
          <reference field="0" count="1" selected="0">
            <x v="34"/>
          </reference>
          <reference field="3" count="1" selected="0">
            <x v="1"/>
          </reference>
          <reference field="5" count="1" selected="0">
            <x v="140"/>
          </reference>
        </references>
      </pivotArea>
    </chartFormat>
    <chartFormat chart="0" format="150" series="1">
      <pivotArea type="data" outline="0" fieldPosition="0">
        <references count="4">
          <reference field="4294967294" count="1" selected="0">
            <x v="0"/>
          </reference>
          <reference field="0" count="1" selected="0">
            <x v="34"/>
          </reference>
          <reference field="3" count="1" selected="0">
            <x v="1"/>
          </reference>
          <reference field="5" count="1" selected="0">
            <x v="141"/>
          </reference>
        </references>
      </pivotArea>
    </chartFormat>
    <chartFormat chart="0" format="151" series="1">
      <pivotArea type="data" outline="0" fieldPosition="0">
        <references count="4">
          <reference field="4294967294" count="1" selected="0">
            <x v="0"/>
          </reference>
          <reference field="0" count="1" selected="0">
            <x v="35"/>
          </reference>
          <reference field="3" count="1" selected="0">
            <x v="1"/>
          </reference>
          <reference field="5" count="1" selected="0">
            <x v="108"/>
          </reference>
        </references>
      </pivotArea>
    </chartFormat>
    <chartFormat chart="0" format="152" series="1">
      <pivotArea type="data" outline="0" fieldPosition="0">
        <references count="4">
          <reference field="4294967294" count="1" selected="0">
            <x v="0"/>
          </reference>
          <reference field="0" count="1" selected="0">
            <x v="35"/>
          </reference>
          <reference field="3" count="1" selected="0">
            <x v="1"/>
          </reference>
          <reference field="5" count="1" selected="0">
            <x v="109"/>
          </reference>
        </references>
      </pivotArea>
    </chartFormat>
    <chartFormat chart="0" format="153" series="1">
      <pivotArea type="data" outline="0" fieldPosition="0">
        <references count="4">
          <reference field="4294967294" count="1" selected="0">
            <x v="0"/>
          </reference>
          <reference field="0" count="1" selected="0">
            <x v="35"/>
          </reference>
          <reference field="3" count="1" selected="0">
            <x v="1"/>
          </reference>
          <reference field="5" count="1" selected="0">
            <x v="110"/>
          </reference>
        </references>
      </pivotArea>
    </chartFormat>
    <chartFormat chart="0" format="154" series="1">
      <pivotArea type="data" outline="0" fieldPosition="0">
        <references count="4">
          <reference field="4294967294" count="1" selected="0">
            <x v="0"/>
          </reference>
          <reference field="0" count="1" selected="0">
            <x v="36"/>
          </reference>
          <reference field="3" count="1" selected="0">
            <x v="0"/>
          </reference>
          <reference field="5" count="1" selected="0">
            <x v="53"/>
          </reference>
        </references>
      </pivotArea>
    </chartFormat>
    <chartFormat chart="0" format="155" series="1">
      <pivotArea type="data" outline="0" fieldPosition="0">
        <references count="4">
          <reference field="4294967294" count="1" selected="0">
            <x v="0"/>
          </reference>
          <reference field="0" count="1" selected="0">
            <x v="36"/>
          </reference>
          <reference field="3" count="1" selected="0">
            <x v="0"/>
          </reference>
          <reference field="5" count="1" selected="0">
            <x v="54"/>
          </reference>
        </references>
      </pivotArea>
    </chartFormat>
    <chartFormat chart="0" format="156" series="1">
      <pivotArea type="data" outline="0" fieldPosition="0">
        <references count="4">
          <reference field="4294967294" count="1" selected="0">
            <x v="0"/>
          </reference>
          <reference field="0" count="1" selected="0">
            <x v="36"/>
          </reference>
          <reference field="3" count="1" selected="0">
            <x v="1"/>
          </reference>
          <reference field="5" count="1" selected="0">
            <x v="145"/>
          </reference>
        </references>
      </pivotArea>
    </chartFormat>
    <chartFormat chart="0" format="157" series="1">
      <pivotArea type="data" outline="0" fieldPosition="0">
        <references count="4">
          <reference field="4294967294" count="1" selected="0">
            <x v="0"/>
          </reference>
          <reference field="0" count="1" selected="0">
            <x v="36"/>
          </reference>
          <reference field="3" count="1" selected="0">
            <x v="1"/>
          </reference>
          <reference field="5" count="1" selected="0">
            <x v="146"/>
          </reference>
        </references>
      </pivotArea>
    </chartFormat>
    <chartFormat chart="0" format="158" series="1">
      <pivotArea type="data" outline="0" fieldPosition="0">
        <references count="4">
          <reference field="4294967294" count="1" selected="0">
            <x v="0"/>
          </reference>
          <reference field="0" count="1" selected="0">
            <x v="36"/>
          </reference>
          <reference field="3" count="1" selected="0">
            <x v="1"/>
          </reference>
          <reference field="5" count="1" selected="0">
            <x v="147"/>
          </reference>
        </references>
      </pivotArea>
    </chartFormat>
    <chartFormat chart="0" format="159" series="1">
      <pivotArea type="data" outline="0" fieldPosition="0">
        <references count="4">
          <reference field="4294967294" count="1" selected="0">
            <x v="0"/>
          </reference>
          <reference field="0" count="1" selected="0">
            <x v="36"/>
          </reference>
          <reference field="3" count="1" selected="0">
            <x v="1"/>
          </reference>
          <reference field="5" count="1" selected="0">
            <x v="148"/>
          </reference>
        </references>
      </pivotArea>
    </chartFormat>
    <chartFormat chart="0" format="160" series="1">
      <pivotArea type="data" outline="0" fieldPosition="0">
        <references count="4">
          <reference field="4294967294" count="1" selected="0">
            <x v="0"/>
          </reference>
          <reference field="0" count="1" selected="0">
            <x v="36"/>
          </reference>
          <reference field="3" count="1" selected="0">
            <x v="1"/>
          </reference>
          <reference field="5" count="1" selected="0">
            <x v="149"/>
          </reference>
        </references>
      </pivotArea>
    </chartFormat>
    <chartFormat chart="0" format="161" series="1">
      <pivotArea type="data" outline="0" fieldPosition="0">
        <references count="4">
          <reference field="4294967294" count="1" selected="0">
            <x v="0"/>
          </reference>
          <reference field="0" count="1" selected="0">
            <x v="37"/>
          </reference>
          <reference field="3" count="1" selected="0">
            <x v="0"/>
          </reference>
          <reference field="5" count="1" selected="0">
            <x v="27"/>
          </reference>
        </references>
      </pivotArea>
    </chartFormat>
    <chartFormat chart="0" format="162" series="1">
      <pivotArea type="data" outline="0" fieldPosition="0">
        <references count="4">
          <reference field="4294967294" count="1" selected="0">
            <x v="0"/>
          </reference>
          <reference field="0" count="1" selected="0">
            <x v="37"/>
          </reference>
          <reference field="3" count="1" selected="0">
            <x v="0"/>
          </reference>
          <reference field="5" count="1" selected="0">
            <x v="28"/>
          </reference>
        </references>
      </pivotArea>
    </chartFormat>
    <chartFormat chart="0" format="163" series="1">
      <pivotArea type="data" outline="0" fieldPosition="0">
        <references count="4">
          <reference field="4294967294" count="1" selected="0">
            <x v="0"/>
          </reference>
          <reference field="0" count="1" selected="0">
            <x v="37"/>
          </reference>
          <reference field="3" count="1" selected="0">
            <x v="0"/>
          </reference>
          <reference field="5" count="1" selected="0">
            <x v="29"/>
          </reference>
        </references>
      </pivotArea>
    </chartFormat>
    <chartFormat chart="0" format="164" series="1">
      <pivotArea type="data" outline="0" fieldPosition="0">
        <references count="4">
          <reference field="4294967294" count="1" selected="0">
            <x v="0"/>
          </reference>
          <reference field="0" count="1" selected="0">
            <x v="37"/>
          </reference>
          <reference field="3" count="1" selected="0">
            <x v="0"/>
          </reference>
          <reference field="5" count="1" selected="0">
            <x v="30"/>
          </reference>
        </references>
      </pivotArea>
    </chartFormat>
    <chartFormat chart="0" format="165" series="1">
      <pivotArea type="data" outline="0" fieldPosition="0">
        <references count="4">
          <reference field="4294967294" count="1" selected="0">
            <x v="0"/>
          </reference>
          <reference field="0" count="1" selected="0">
            <x v="37"/>
          </reference>
          <reference field="3" count="1" selected="0">
            <x v="0"/>
          </reference>
          <reference field="5" count="1" selected="0">
            <x v="31"/>
          </reference>
        </references>
      </pivotArea>
    </chartFormat>
    <chartFormat chart="0" format="166" series="1">
      <pivotArea type="data" outline="0" fieldPosition="0">
        <references count="4">
          <reference field="4294967294" count="1" selected="0">
            <x v="0"/>
          </reference>
          <reference field="0" count="1" selected="0">
            <x v="37"/>
          </reference>
          <reference field="3" count="1" selected="0">
            <x v="0"/>
          </reference>
          <reference field="5" count="1" selected="0">
            <x v="32"/>
          </reference>
        </references>
      </pivotArea>
    </chartFormat>
    <chartFormat chart="0" format="167" series="1">
      <pivotArea type="data" outline="0" fieldPosition="0">
        <references count="4">
          <reference field="4294967294" count="1" selected="0">
            <x v="0"/>
          </reference>
          <reference field="0" count="1" selected="0">
            <x v="38"/>
          </reference>
          <reference field="3" count="1" selected="0">
            <x v="0"/>
          </reference>
          <reference field="5" count="1" selected="0">
            <x v="61"/>
          </reference>
        </references>
      </pivotArea>
    </chartFormat>
    <chartFormat chart="0" format="168" series="1">
      <pivotArea type="data" outline="0" fieldPosition="0">
        <references count="4">
          <reference field="4294967294" count="1" selected="0">
            <x v="0"/>
          </reference>
          <reference field="0" count="1" selected="0">
            <x v="38"/>
          </reference>
          <reference field="3" count="1" selected="0">
            <x v="0"/>
          </reference>
          <reference field="5" count="1" selected="0">
            <x v="72"/>
          </reference>
        </references>
      </pivotArea>
    </chartFormat>
    <chartFormat chart="0" format="169" series="1">
      <pivotArea type="data" outline="0" fieldPosition="0">
        <references count="4">
          <reference field="4294967294" count="1" selected="0">
            <x v="0"/>
          </reference>
          <reference field="0" count="1" selected="0">
            <x v="38"/>
          </reference>
          <reference field="3" count="1" selected="0">
            <x v="1"/>
          </reference>
          <reference field="5" count="1" selected="0">
            <x v="167"/>
          </reference>
        </references>
      </pivotArea>
    </chartFormat>
    <chartFormat chart="0" format="170" series="1">
      <pivotArea type="data" outline="0" fieldPosition="0">
        <references count="4">
          <reference field="4294967294" count="1" selected="0">
            <x v="0"/>
          </reference>
          <reference field="0" count="1" selected="0">
            <x v="38"/>
          </reference>
          <reference field="3" count="1" selected="0">
            <x v="1"/>
          </reference>
          <reference field="5" count="1" selected="0">
            <x v="168"/>
          </reference>
        </references>
      </pivotArea>
    </chartFormat>
    <chartFormat chart="0" format="171" series="1">
      <pivotArea type="data" outline="0" fieldPosition="0">
        <references count="4">
          <reference field="4294967294" count="1" selected="0">
            <x v="0"/>
          </reference>
          <reference field="0" count="1" selected="0">
            <x v="39"/>
          </reference>
          <reference field="3" count="1" selected="0">
            <x v="0"/>
          </reference>
          <reference field="5" count="1" selected="0">
            <x v="74"/>
          </reference>
        </references>
      </pivotArea>
    </chartFormat>
    <chartFormat chart="0" format="172" series="1">
      <pivotArea type="data" outline="0" fieldPosition="0">
        <references count="4">
          <reference field="4294967294" count="1" selected="0">
            <x v="0"/>
          </reference>
          <reference field="0" count="1" selected="0">
            <x v="39"/>
          </reference>
          <reference field="3" count="1" selected="0">
            <x v="0"/>
          </reference>
          <reference field="5" count="1" selected="0">
            <x v="75"/>
          </reference>
        </references>
      </pivotArea>
    </chartFormat>
    <chartFormat chart="0" format="173" series="1">
      <pivotArea type="data" outline="0" fieldPosition="0">
        <references count="4">
          <reference field="4294967294" count="1" selected="0">
            <x v="0"/>
          </reference>
          <reference field="0" count="1" selected="0">
            <x v="39"/>
          </reference>
          <reference field="3" count="1" selected="0">
            <x v="0"/>
          </reference>
          <reference field="5" count="1" selected="0">
            <x v="76"/>
          </reference>
        </references>
      </pivotArea>
    </chartFormat>
    <chartFormat chart="0" format="174" series="1">
      <pivotArea type="data" outline="0" fieldPosition="0">
        <references count="4">
          <reference field="4294967294" count="1" selected="0">
            <x v="0"/>
          </reference>
          <reference field="0" count="1" selected="0">
            <x v="39"/>
          </reference>
          <reference field="3" count="1" selected="0">
            <x v="0"/>
          </reference>
          <reference field="5" count="1" selected="0">
            <x v="77"/>
          </reference>
        </references>
      </pivotArea>
    </chartFormat>
    <chartFormat chart="0" format="175" series="1">
      <pivotArea type="data" outline="0" fieldPosition="0">
        <references count="4">
          <reference field="4294967294" count="1" selected="0">
            <x v="0"/>
          </reference>
          <reference field="0" count="1" selected="0">
            <x v="39"/>
          </reference>
          <reference field="3" count="1" selected="0">
            <x v="0"/>
          </reference>
          <reference field="5" count="1" selected="0">
            <x v="78"/>
          </reference>
        </references>
      </pivotArea>
    </chartFormat>
    <chartFormat chart="0" format="176" series="1">
      <pivotArea type="data" outline="0" fieldPosition="0">
        <references count="4">
          <reference field="4294967294" count="1" selected="0">
            <x v="0"/>
          </reference>
          <reference field="0" count="1" selected="0">
            <x v="39"/>
          </reference>
          <reference field="3" count="1" selected="0">
            <x v="1"/>
          </reference>
          <reference field="5" count="1" selected="0">
            <x v="180"/>
          </reference>
        </references>
      </pivotArea>
    </chartFormat>
    <chartFormat chart="0" format="177" series="1">
      <pivotArea type="data" outline="0" fieldPosition="0">
        <references count="4">
          <reference field="4294967294" count="1" selected="0">
            <x v="0"/>
          </reference>
          <reference field="0" count="1" selected="0">
            <x v="40"/>
          </reference>
          <reference field="3" count="1" selected="0">
            <x v="1"/>
          </reference>
          <reference field="5" count="1" selected="0">
            <x v="150"/>
          </reference>
        </references>
      </pivotArea>
    </chartFormat>
    <chartFormat chart="0" format="178" series="1">
      <pivotArea type="data" outline="0" fieldPosition="0">
        <references count="4">
          <reference field="4294967294" count="1" selected="0">
            <x v="0"/>
          </reference>
          <reference field="0" count="1" selected="0">
            <x v="40"/>
          </reference>
          <reference field="3" count="1" selected="0">
            <x v="1"/>
          </reference>
          <reference field="5" count="1" selected="0">
            <x v="151"/>
          </reference>
        </references>
      </pivotArea>
    </chartFormat>
    <chartFormat chart="0" format="179" series="1">
      <pivotArea type="data" outline="0" fieldPosition="0">
        <references count="4">
          <reference field="4294967294" count="1" selected="0">
            <x v="0"/>
          </reference>
          <reference field="0" count="1" selected="0">
            <x v="41"/>
          </reference>
          <reference field="3" count="1" selected="0">
            <x v="0"/>
          </reference>
          <reference field="5" count="1" selected="0">
            <x v="0"/>
          </reference>
        </references>
      </pivotArea>
    </chartFormat>
    <chartFormat chart="0" format="180" series="1">
      <pivotArea type="data" outline="0" fieldPosition="0">
        <references count="4">
          <reference field="4294967294" count="1" selected="0">
            <x v="0"/>
          </reference>
          <reference field="0" count="1" selected="0">
            <x v="41"/>
          </reference>
          <reference field="3" count="1" selected="0">
            <x v="0"/>
          </reference>
          <reference field="5" count="1" selected="0">
            <x v="1"/>
          </reference>
        </references>
      </pivotArea>
    </chartFormat>
    <chartFormat chart="0" format="181" series="1">
      <pivotArea type="data" outline="0" fieldPosition="0">
        <references count="4">
          <reference field="4294967294" count="1" selected="0">
            <x v="0"/>
          </reference>
          <reference field="0" count="1" selected="0">
            <x v="41"/>
          </reference>
          <reference field="3" count="1" selected="0">
            <x v="0"/>
          </reference>
          <reference field="5" count="1" selected="0">
            <x v="2"/>
          </reference>
        </references>
      </pivotArea>
    </chartFormat>
    <chartFormat chart="0" format="182" series="1">
      <pivotArea type="data" outline="0" fieldPosition="0">
        <references count="4">
          <reference field="4294967294" count="1" selected="0">
            <x v="0"/>
          </reference>
          <reference field="0" count="1" selected="0">
            <x v="41"/>
          </reference>
          <reference field="3" count="1" selected="0">
            <x v="0"/>
          </reference>
          <reference field="5" count="1" selected="0">
            <x v="3"/>
          </reference>
        </references>
      </pivotArea>
    </chartFormat>
    <chartFormat chart="0" format="183" series="1">
      <pivotArea type="data" outline="0" fieldPosition="0">
        <references count="4">
          <reference field="4294967294" count="1" selected="0">
            <x v="0"/>
          </reference>
          <reference field="0" count="1" selected="0">
            <x v="41"/>
          </reference>
          <reference field="3" count="1" selected="0">
            <x v="0"/>
          </reference>
          <reference field="5" count="1" selected="0">
            <x v="4"/>
          </reference>
        </references>
      </pivotArea>
    </chartFormat>
    <chartFormat chart="0" format="184" series="1">
      <pivotArea type="data" outline="0" fieldPosition="0">
        <references count="4">
          <reference field="4294967294" count="1" selected="0">
            <x v="0"/>
          </reference>
          <reference field="0" count="1" selected="0">
            <x v="41"/>
          </reference>
          <reference field="3" count="1" selected="0">
            <x v="0"/>
          </reference>
          <reference field="5" count="1" selected="0">
            <x v="5"/>
          </reference>
        </references>
      </pivotArea>
    </chartFormat>
    <chartFormat chart="0" format="185" series="1">
      <pivotArea type="data" outline="0" fieldPosition="0">
        <references count="4">
          <reference field="4294967294" count="1" selected="0">
            <x v="0"/>
          </reference>
          <reference field="0" count="1" selected="0">
            <x v="41"/>
          </reference>
          <reference field="3" count="1" selected="0">
            <x v="0"/>
          </reference>
          <reference field="5" count="1" selected="0">
            <x v="6"/>
          </reference>
        </references>
      </pivotArea>
    </chartFormat>
    <chartFormat chart="0" format="186" series="1">
      <pivotArea type="data" outline="0" fieldPosition="0">
        <references count="4">
          <reference field="4294967294" count="1" selected="0">
            <x v="0"/>
          </reference>
          <reference field="0" count="1" selected="0">
            <x v="41"/>
          </reference>
          <reference field="3" count="1" selected="0">
            <x v="1"/>
          </reference>
          <reference field="5" count="1" selected="0">
            <x v="105"/>
          </reference>
        </references>
      </pivotArea>
    </chartFormat>
    <chartFormat chart="0" format="187" series="1">
      <pivotArea type="data" outline="0" fieldPosition="0">
        <references count="4">
          <reference field="4294967294" count="1" selected="0">
            <x v="0"/>
          </reference>
          <reference field="0" count="1" selected="0">
            <x v="0"/>
          </reference>
          <reference field="3" count="1" selected="0">
            <x v="0"/>
          </reference>
          <reference field="5" count="1" selected="0">
            <x v="55"/>
          </reference>
        </references>
      </pivotArea>
    </chartFormat>
    <chartFormat chart="0" format="188" series="1">
      <pivotArea type="data" outline="0" fieldPosition="0">
        <references count="4">
          <reference field="4294967294" count="1" selected="0">
            <x v="0"/>
          </reference>
          <reference field="0" count="1" selected="0">
            <x v="0"/>
          </reference>
          <reference field="3" count="1" selected="0">
            <x v="1"/>
          </reference>
          <reference field="5" count="1" selected="0">
            <x v="153"/>
          </reference>
        </references>
      </pivotArea>
    </chartFormat>
    <chartFormat chart="0" format="189" series="1">
      <pivotArea type="data" outline="0" fieldPosition="0">
        <references count="4">
          <reference field="4294967294" count="1" selected="0">
            <x v="0"/>
          </reference>
          <reference field="0" count="1" selected="0">
            <x v="0"/>
          </reference>
          <reference field="3" count="1" selected="0">
            <x v="1"/>
          </reference>
          <reference field="5" count="1" selected="0">
            <x v="154"/>
          </reference>
        </references>
      </pivotArea>
    </chartFormat>
    <chartFormat chart="0" format="190" series="1">
      <pivotArea type="data" outline="0" fieldPosition="0">
        <references count="4">
          <reference field="4294967294" count="1" selected="0">
            <x v="0"/>
          </reference>
          <reference field="0" count="1" selected="0">
            <x v="0"/>
          </reference>
          <reference field="3" count="1" selected="0">
            <x v="1"/>
          </reference>
          <reference field="5" count="1" selected="0">
            <x v="155"/>
          </reference>
        </references>
      </pivotArea>
    </chartFormat>
    <chartFormat chart="4" format="197" series="1">
      <pivotArea type="data" outline="0" fieldPosition="0">
        <references count="4">
          <reference field="4294967294" count="1" selected="0">
            <x v="0"/>
          </reference>
          <reference field="0" count="1" selected="0">
            <x v="0"/>
          </reference>
          <reference field="3" count="1" selected="0">
            <x v="0"/>
          </reference>
          <reference field="5" count="1" selected="0">
            <x v="55"/>
          </reference>
        </references>
      </pivotArea>
    </chartFormat>
    <chartFormat chart="4" format="198" series="1">
      <pivotArea type="data" outline="0" fieldPosition="0">
        <references count="4">
          <reference field="4294967294" count="1" selected="0">
            <x v="0"/>
          </reference>
          <reference field="0" count="1" selected="0">
            <x v="0"/>
          </reference>
          <reference field="3" count="1" selected="0">
            <x v="1"/>
          </reference>
          <reference field="5" count="1" selected="0">
            <x v="153"/>
          </reference>
        </references>
      </pivotArea>
    </chartFormat>
    <chartFormat chart="4" format="199" series="1">
      <pivotArea type="data" outline="0" fieldPosition="0">
        <references count="4">
          <reference field="4294967294" count="1" selected="0">
            <x v="0"/>
          </reference>
          <reference field="0" count="1" selected="0">
            <x v="0"/>
          </reference>
          <reference field="3" count="1" selected="0">
            <x v="1"/>
          </reference>
          <reference field="5" count="1" selected="0">
            <x v="154"/>
          </reference>
        </references>
      </pivotArea>
    </chartFormat>
    <chartFormat chart="4" format="200" series="1">
      <pivotArea type="data" outline="0" fieldPosition="0">
        <references count="4">
          <reference field="4294967294" count="1" selected="0">
            <x v="0"/>
          </reference>
          <reference field="0" count="1" selected="0">
            <x v="0"/>
          </reference>
          <reference field="3" count="1" selected="0">
            <x v="1"/>
          </reference>
          <reference field="5" count="1" selected="0">
            <x v="155"/>
          </reference>
        </references>
      </pivotArea>
    </chartFormat>
    <chartFormat chart="4" format="201" series="1">
      <pivotArea type="data" outline="0" fieldPosition="0">
        <references count="4">
          <reference field="4294967294" count="1" selected="0">
            <x v="0"/>
          </reference>
          <reference field="0" count="1" selected="0">
            <x v="0"/>
          </reference>
          <reference field="3" count="1" selected="0">
            <x v="1"/>
          </reference>
          <reference field="5" count="1" selected="0">
            <x v="156"/>
          </reference>
        </references>
      </pivotArea>
    </chartFormat>
    <chartFormat chart="4" format="202" series="1">
      <pivotArea type="data" outline="0" fieldPosition="0">
        <references count="4">
          <reference field="4294967294" count="1" selected="0">
            <x v="0"/>
          </reference>
          <reference field="0" count="1" selected="0">
            <x v="0"/>
          </reference>
          <reference field="3" count="1" selected="0">
            <x v="1"/>
          </reference>
          <reference field="5" count="1" selected="0">
            <x v="157"/>
          </reference>
        </references>
      </pivotArea>
    </chartFormat>
    <chartFormat chart="4" format="203" series="1">
      <pivotArea type="data" outline="0" fieldPosition="0">
        <references count="4">
          <reference field="4294967294" count="1" selected="0">
            <x v="0"/>
          </reference>
          <reference field="0" count="1" selected="0">
            <x v="1"/>
          </reference>
          <reference field="3" count="1" selected="0">
            <x v="1"/>
          </reference>
          <reference field="5" count="1" selected="0">
            <x v="118"/>
          </reference>
        </references>
      </pivotArea>
    </chartFormat>
    <chartFormat chart="4" format="204" series="1">
      <pivotArea type="data" outline="0" fieldPosition="0">
        <references count="4">
          <reference field="4294967294" count="1" selected="0">
            <x v="0"/>
          </reference>
          <reference field="0" count="1" selected="0">
            <x v="1"/>
          </reference>
          <reference field="3" count="1" selected="0">
            <x v="1"/>
          </reference>
          <reference field="5" count="1" selected="0">
            <x v="119"/>
          </reference>
        </references>
      </pivotArea>
    </chartFormat>
    <chartFormat chart="4" format="205" series="1">
      <pivotArea type="data" outline="0" fieldPosition="0">
        <references count="4">
          <reference field="4294967294" count="1" selected="0">
            <x v="0"/>
          </reference>
          <reference field="0" count="1" selected="0">
            <x v="2"/>
          </reference>
          <reference field="3" count="1" selected="0">
            <x v="0"/>
          </reference>
          <reference field="5" count="1" selected="0">
            <x v="95"/>
          </reference>
        </references>
      </pivotArea>
    </chartFormat>
    <chartFormat chart="4" format="206" series="1">
      <pivotArea type="data" outline="0" fieldPosition="0">
        <references count="4">
          <reference field="4294967294" count="1" selected="0">
            <x v="0"/>
          </reference>
          <reference field="0" count="1" selected="0">
            <x v="2"/>
          </reference>
          <reference field="3" count="1" selected="0">
            <x v="0"/>
          </reference>
          <reference field="5" count="1" selected="0">
            <x v="96"/>
          </reference>
        </references>
      </pivotArea>
    </chartFormat>
    <chartFormat chart="4" format="207" series="1">
      <pivotArea type="data" outline="0" fieldPosition="0">
        <references count="4">
          <reference field="4294967294" count="1" selected="0">
            <x v="0"/>
          </reference>
          <reference field="0" count="1" selected="0">
            <x v="2"/>
          </reference>
          <reference field="3" count="1" selected="0">
            <x v="0"/>
          </reference>
          <reference field="5" count="1" selected="0">
            <x v="98"/>
          </reference>
        </references>
      </pivotArea>
    </chartFormat>
    <chartFormat chart="4" format="208" series="1">
      <pivotArea type="data" outline="0" fieldPosition="0">
        <references count="4">
          <reference field="4294967294" count="1" selected="0">
            <x v="0"/>
          </reference>
          <reference field="0" count="1" selected="0">
            <x v="3"/>
          </reference>
          <reference field="3" count="1" selected="0">
            <x v="1"/>
          </reference>
          <reference field="5" count="1" selected="0">
            <x v="130"/>
          </reference>
        </references>
      </pivotArea>
    </chartFormat>
    <chartFormat chart="4" format="209" series="1">
      <pivotArea type="data" outline="0" fieldPosition="0">
        <references count="4">
          <reference field="4294967294" count="1" selected="0">
            <x v="0"/>
          </reference>
          <reference field="0" count="1" selected="0">
            <x v="3"/>
          </reference>
          <reference field="3" count="1" selected="0">
            <x v="1"/>
          </reference>
          <reference field="5" count="1" selected="0">
            <x v="131"/>
          </reference>
        </references>
      </pivotArea>
    </chartFormat>
    <chartFormat chart="4" format="210" series="1">
      <pivotArea type="data" outline="0" fieldPosition="0">
        <references count="4">
          <reference field="4294967294" count="1" selected="0">
            <x v="0"/>
          </reference>
          <reference field="0" count="1" selected="0">
            <x v="3"/>
          </reference>
          <reference field="3" count="1" selected="0">
            <x v="1"/>
          </reference>
          <reference field="5" count="1" selected="0">
            <x v="132"/>
          </reference>
        </references>
      </pivotArea>
    </chartFormat>
    <chartFormat chart="4" format="211" series="1">
      <pivotArea type="data" outline="0" fieldPosition="0">
        <references count="4">
          <reference field="4294967294" count="1" selected="0">
            <x v="0"/>
          </reference>
          <reference field="0" count="1" selected="0">
            <x v="3"/>
          </reference>
          <reference field="3" count="1" selected="0">
            <x v="1"/>
          </reference>
          <reference field="5" count="1" selected="0">
            <x v="133"/>
          </reference>
        </references>
      </pivotArea>
    </chartFormat>
    <chartFormat chart="4" format="212" series="1">
      <pivotArea type="data" outline="0" fieldPosition="0">
        <references count="4">
          <reference field="4294967294" count="1" selected="0">
            <x v="0"/>
          </reference>
          <reference field="0" count="1" selected="0">
            <x v="3"/>
          </reference>
          <reference field="3" count="1" selected="0">
            <x v="1"/>
          </reference>
          <reference field="5" count="1" selected="0">
            <x v="134"/>
          </reference>
        </references>
      </pivotArea>
    </chartFormat>
    <chartFormat chart="4" format="213" series="1">
      <pivotArea type="data" outline="0" fieldPosition="0">
        <references count="4">
          <reference field="4294967294" count="1" selected="0">
            <x v="0"/>
          </reference>
          <reference field="0" count="1" selected="0">
            <x v="3"/>
          </reference>
          <reference field="3" count="1" selected="0">
            <x v="1"/>
          </reference>
          <reference field="5" count="1" selected="0">
            <x v="135"/>
          </reference>
        </references>
      </pivotArea>
    </chartFormat>
    <chartFormat chart="4" format="214" series="1">
      <pivotArea type="data" outline="0" fieldPosition="0">
        <references count="4">
          <reference field="4294967294" count="1" selected="0">
            <x v="0"/>
          </reference>
          <reference field="0" count="1" selected="0">
            <x v="3"/>
          </reference>
          <reference field="3" count="1" selected="0">
            <x v="1"/>
          </reference>
          <reference field="5" count="1" selected="0">
            <x v="136"/>
          </reference>
        </references>
      </pivotArea>
    </chartFormat>
    <chartFormat chart="4" format="215" series="1">
      <pivotArea type="data" outline="0" fieldPosition="0">
        <references count="4">
          <reference field="4294967294" count="1" selected="0">
            <x v="0"/>
          </reference>
          <reference field="0" count="1" selected="0">
            <x v="3"/>
          </reference>
          <reference field="3" count="1" selected="0">
            <x v="1"/>
          </reference>
          <reference field="5" count="1" selected="0">
            <x v="137"/>
          </reference>
        </references>
      </pivotArea>
    </chartFormat>
    <chartFormat chart="4" format="216" series="1">
      <pivotArea type="data" outline="0" fieldPosition="0">
        <references count="4">
          <reference field="4294967294" count="1" selected="0">
            <x v="0"/>
          </reference>
          <reference field="0" count="1" selected="0">
            <x v="4"/>
          </reference>
          <reference field="3" count="1" selected="0">
            <x v="0"/>
          </reference>
          <reference field="5" count="1" selected="0">
            <x v="33"/>
          </reference>
        </references>
      </pivotArea>
    </chartFormat>
    <chartFormat chart="4" format="217" series="1">
      <pivotArea type="data" outline="0" fieldPosition="0">
        <references count="4">
          <reference field="4294967294" count="1" selected="0">
            <x v="0"/>
          </reference>
          <reference field="0" count="1" selected="0">
            <x v="4"/>
          </reference>
          <reference field="3" count="1" selected="0">
            <x v="0"/>
          </reference>
          <reference field="5" count="1" selected="0">
            <x v="34"/>
          </reference>
        </references>
      </pivotArea>
    </chartFormat>
    <chartFormat chart="4" format="218" series="1">
      <pivotArea type="data" outline="0" fieldPosition="0">
        <references count="4">
          <reference field="4294967294" count="1" selected="0">
            <x v="0"/>
          </reference>
          <reference field="0" count="1" selected="0">
            <x v="4"/>
          </reference>
          <reference field="3" count="1" selected="0">
            <x v="0"/>
          </reference>
          <reference field="5" count="1" selected="0">
            <x v="35"/>
          </reference>
        </references>
      </pivotArea>
    </chartFormat>
    <chartFormat chart="4" format="219" series="1">
      <pivotArea type="data" outline="0" fieldPosition="0">
        <references count="4">
          <reference field="4294967294" count="1" selected="0">
            <x v="0"/>
          </reference>
          <reference field="0" count="1" selected="0">
            <x v="4"/>
          </reference>
          <reference field="3" count="1" selected="0">
            <x v="0"/>
          </reference>
          <reference field="5" count="1" selected="0">
            <x v="36"/>
          </reference>
        </references>
      </pivotArea>
    </chartFormat>
    <chartFormat chart="4" format="220" series="1">
      <pivotArea type="data" outline="0" fieldPosition="0">
        <references count="4">
          <reference field="4294967294" count="1" selected="0">
            <x v="0"/>
          </reference>
          <reference field="0" count="1" selected="0">
            <x v="4"/>
          </reference>
          <reference field="3" count="1" selected="0">
            <x v="0"/>
          </reference>
          <reference field="5" count="1" selected="0">
            <x v="37"/>
          </reference>
        </references>
      </pivotArea>
    </chartFormat>
    <chartFormat chart="4" format="221" series="1">
      <pivotArea type="data" outline="0" fieldPosition="0">
        <references count="4">
          <reference field="4294967294" count="1" selected="0">
            <x v="0"/>
          </reference>
          <reference field="0" count="1" selected="0">
            <x v="4"/>
          </reference>
          <reference field="3" count="1" selected="0">
            <x v="0"/>
          </reference>
          <reference field="5" count="1" selected="0">
            <x v="97"/>
          </reference>
        </references>
      </pivotArea>
    </chartFormat>
    <chartFormat chart="4" format="222" series="1">
      <pivotArea type="data" outline="0" fieldPosition="0">
        <references count="4">
          <reference field="4294967294" count="1" selected="0">
            <x v="0"/>
          </reference>
          <reference field="0" count="1" selected="0">
            <x v="4"/>
          </reference>
          <reference field="3" count="1" selected="0">
            <x v="1"/>
          </reference>
          <reference field="5" count="1" selected="0">
            <x v="111"/>
          </reference>
        </references>
      </pivotArea>
    </chartFormat>
    <chartFormat chart="4" format="223" series="1">
      <pivotArea type="data" outline="0" fieldPosition="0">
        <references count="4">
          <reference field="4294967294" count="1" selected="0">
            <x v="0"/>
          </reference>
          <reference field="0" count="1" selected="0">
            <x v="4"/>
          </reference>
          <reference field="3" count="1" selected="0">
            <x v="1"/>
          </reference>
          <reference field="5" count="1" selected="0">
            <x v="112"/>
          </reference>
        </references>
      </pivotArea>
    </chartFormat>
    <chartFormat chart="4" format="224" series="1">
      <pivotArea type="data" outline="0" fieldPosition="0">
        <references count="4">
          <reference field="4294967294" count="1" selected="0">
            <x v="0"/>
          </reference>
          <reference field="0" count="1" selected="0">
            <x v="4"/>
          </reference>
          <reference field="3" count="1" selected="0">
            <x v="1"/>
          </reference>
          <reference field="5" count="1" selected="0">
            <x v="113"/>
          </reference>
        </references>
      </pivotArea>
    </chartFormat>
    <chartFormat chart="4" format="225" series="1">
      <pivotArea type="data" outline="0" fieldPosition="0">
        <references count="4">
          <reference field="4294967294" count="1" selected="0">
            <x v="0"/>
          </reference>
          <reference field="0" count="1" selected="0">
            <x v="5"/>
          </reference>
          <reference field="3" count="1" selected="0">
            <x v="1"/>
          </reference>
          <reference field="5" count="1" selected="0">
            <x v="126"/>
          </reference>
        </references>
      </pivotArea>
    </chartFormat>
    <chartFormat chart="4" format="226" series="1">
      <pivotArea type="data" outline="0" fieldPosition="0">
        <references count="4">
          <reference field="4294967294" count="1" selected="0">
            <x v="0"/>
          </reference>
          <reference field="0" count="1" selected="0">
            <x v="5"/>
          </reference>
          <reference field="3" count="1" selected="0">
            <x v="1"/>
          </reference>
          <reference field="5" count="1" selected="0">
            <x v="127"/>
          </reference>
        </references>
      </pivotArea>
    </chartFormat>
    <chartFormat chart="4" format="227" series="1">
      <pivotArea type="data" outline="0" fieldPosition="0">
        <references count="4">
          <reference field="4294967294" count="1" selected="0">
            <x v="0"/>
          </reference>
          <reference field="0" count="1" selected="0">
            <x v="6"/>
          </reference>
          <reference field="3" count="1" selected="0">
            <x v="1"/>
          </reference>
          <reference field="5" count="1" selected="0">
            <x v="152"/>
          </reference>
        </references>
      </pivotArea>
    </chartFormat>
    <chartFormat chart="4" format="228" series="1">
      <pivotArea type="data" outline="0" fieldPosition="0">
        <references count="4">
          <reference field="4294967294" count="1" selected="0">
            <x v="0"/>
          </reference>
          <reference field="0" count="1" selected="0">
            <x v="7"/>
          </reference>
          <reference field="3" count="1" selected="0">
            <x v="0"/>
          </reference>
          <reference field="5" count="1" selected="0">
            <x v="81"/>
          </reference>
        </references>
      </pivotArea>
    </chartFormat>
    <chartFormat chart="4" format="229" series="1">
      <pivotArea type="data" outline="0" fieldPosition="0">
        <references count="4">
          <reference field="4294967294" count="1" selected="0">
            <x v="0"/>
          </reference>
          <reference field="0" count="1" selected="0">
            <x v="8"/>
          </reference>
          <reference field="3" count="1" selected="0">
            <x v="1"/>
          </reference>
          <reference field="5" count="1" selected="0">
            <x v="142"/>
          </reference>
        </references>
      </pivotArea>
    </chartFormat>
    <chartFormat chart="4" format="230" series="1">
      <pivotArea type="data" outline="0" fieldPosition="0">
        <references count="4">
          <reference field="4294967294" count="1" selected="0">
            <x v="0"/>
          </reference>
          <reference field="0" count="1" selected="0">
            <x v="8"/>
          </reference>
          <reference field="3" count="1" selected="0">
            <x v="1"/>
          </reference>
          <reference field="5" count="1" selected="0">
            <x v="143"/>
          </reference>
        </references>
      </pivotArea>
    </chartFormat>
    <chartFormat chart="4" format="231" series="1">
      <pivotArea type="data" outline="0" fieldPosition="0">
        <references count="4">
          <reference field="4294967294" count="1" selected="0">
            <x v="0"/>
          </reference>
          <reference field="0" count="1" selected="0">
            <x v="8"/>
          </reference>
          <reference field="3" count="1" selected="0">
            <x v="1"/>
          </reference>
          <reference field="5" count="1" selected="0">
            <x v="144"/>
          </reference>
        </references>
      </pivotArea>
    </chartFormat>
    <chartFormat chart="4" format="232" series="1">
      <pivotArea type="data" outline="0" fieldPosition="0">
        <references count="4">
          <reference field="4294967294" count="1" selected="0">
            <x v="0"/>
          </reference>
          <reference field="0" count="1" selected="0">
            <x v="9"/>
          </reference>
          <reference field="3" count="1" selected="0">
            <x v="1"/>
          </reference>
          <reference field="5" count="1" selected="0">
            <x v="176"/>
          </reference>
        </references>
      </pivotArea>
    </chartFormat>
    <chartFormat chart="4" format="233" series="1">
      <pivotArea type="data" outline="0" fieldPosition="0">
        <references count="4">
          <reference field="4294967294" count="1" selected="0">
            <x v="0"/>
          </reference>
          <reference field="0" count="1" selected="0">
            <x v="9"/>
          </reference>
          <reference field="3" count="1" selected="0">
            <x v="1"/>
          </reference>
          <reference field="5" count="1" selected="0">
            <x v="177"/>
          </reference>
        </references>
      </pivotArea>
    </chartFormat>
    <chartFormat chart="4" format="234" series="1">
      <pivotArea type="data" outline="0" fieldPosition="0">
        <references count="4">
          <reference field="4294967294" count="1" selected="0">
            <x v="0"/>
          </reference>
          <reference field="0" count="1" selected="0">
            <x v="9"/>
          </reference>
          <reference field="3" count="1" selected="0">
            <x v="1"/>
          </reference>
          <reference field="5" count="1" selected="0">
            <x v="178"/>
          </reference>
        </references>
      </pivotArea>
    </chartFormat>
    <chartFormat chart="4" format="235" series="1">
      <pivotArea type="data" outline="0" fieldPosition="0">
        <references count="4">
          <reference field="4294967294" count="1" selected="0">
            <x v="0"/>
          </reference>
          <reference field="0" count="1" selected="0">
            <x v="10"/>
          </reference>
          <reference field="3" count="1" selected="0">
            <x v="0"/>
          </reference>
          <reference field="5" count="1" selected="0">
            <x v="11"/>
          </reference>
        </references>
      </pivotArea>
    </chartFormat>
    <chartFormat chart="4" format="236" series="1">
      <pivotArea type="data" outline="0" fieldPosition="0">
        <references count="4">
          <reference field="4294967294" count="1" selected="0">
            <x v="0"/>
          </reference>
          <reference field="0" count="1" selected="0">
            <x v="10"/>
          </reference>
          <reference field="3" count="1" selected="0">
            <x v="0"/>
          </reference>
          <reference field="5" count="1" selected="0">
            <x v="12"/>
          </reference>
        </references>
      </pivotArea>
    </chartFormat>
    <chartFormat chart="4" format="237" series="1">
      <pivotArea type="data" outline="0" fieldPosition="0">
        <references count="4">
          <reference field="4294967294" count="1" selected="0">
            <x v="0"/>
          </reference>
          <reference field="0" count="1" selected="0">
            <x v="10"/>
          </reference>
          <reference field="3" count="1" selected="0">
            <x v="0"/>
          </reference>
          <reference field="5" count="1" selected="0">
            <x v="13"/>
          </reference>
        </references>
      </pivotArea>
    </chartFormat>
    <chartFormat chart="4" format="238" series="1">
      <pivotArea type="data" outline="0" fieldPosition="0">
        <references count="4">
          <reference field="4294967294" count="1" selected="0">
            <x v="0"/>
          </reference>
          <reference field="0" count="1" selected="0">
            <x v="10"/>
          </reference>
          <reference field="3" count="1" selected="0">
            <x v="0"/>
          </reference>
          <reference field="5" count="1" selected="0">
            <x v="14"/>
          </reference>
        </references>
      </pivotArea>
    </chartFormat>
    <chartFormat chart="4" format="239" series="1">
      <pivotArea type="data" outline="0" fieldPosition="0">
        <references count="4">
          <reference field="4294967294" count="1" selected="0">
            <x v="0"/>
          </reference>
          <reference field="0" count="1" selected="0">
            <x v="10"/>
          </reference>
          <reference field="3" count="1" selected="0">
            <x v="0"/>
          </reference>
          <reference field="5" count="1" selected="0">
            <x v="15"/>
          </reference>
        </references>
      </pivotArea>
    </chartFormat>
    <chartFormat chart="4" format="240" series="1">
      <pivotArea type="data" outline="0" fieldPosition="0">
        <references count="4">
          <reference field="4294967294" count="1" selected="0">
            <x v="0"/>
          </reference>
          <reference field="0" count="1" selected="0">
            <x v="10"/>
          </reference>
          <reference field="3" count="1" selected="0">
            <x v="0"/>
          </reference>
          <reference field="5" count="1" selected="0">
            <x v="16"/>
          </reference>
        </references>
      </pivotArea>
    </chartFormat>
    <chartFormat chart="4" format="241" series="1">
      <pivotArea type="data" outline="0" fieldPosition="0">
        <references count="4">
          <reference field="4294967294" count="1" selected="0">
            <x v="0"/>
          </reference>
          <reference field="0" count="1" selected="0">
            <x v="10"/>
          </reference>
          <reference field="3" count="1" selected="0">
            <x v="0"/>
          </reference>
          <reference field="5" count="1" selected="0">
            <x v="17"/>
          </reference>
        </references>
      </pivotArea>
    </chartFormat>
    <chartFormat chart="4" format="242" series="1">
      <pivotArea type="data" outline="0" fieldPosition="0">
        <references count="4">
          <reference field="4294967294" count="1" selected="0">
            <x v="0"/>
          </reference>
          <reference field="0" count="1" selected="0">
            <x v="10"/>
          </reference>
          <reference field="3" count="1" selected="0">
            <x v="0"/>
          </reference>
          <reference field="5" count="1" selected="0">
            <x v="18"/>
          </reference>
        </references>
      </pivotArea>
    </chartFormat>
    <chartFormat chart="4" format="243" series="1">
      <pivotArea type="data" outline="0" fieldPosition="0">
        <references count="4">
          <reference field="4294967294" count="1" selected="0">
            <x v="0"/>
          </reference>
          <reference field="0" count="1" selected="0">
            <x v="10"/>
          </reference>
          <reference field="3" count="1" selected="0">
            <x v="0"/>
          </reference>
          <reference field="5" count="1" selected="0">
            <x v="19"/>
          </reference>
        </references>
      </pivotArea>
    </chartFormat>
    <chartFormat chart="4" format="244" series="1">
      <pivotArea type="data" outline="0" fieldPosition="0">
        <references count="4">
          <reference field="4294967294" count="1" selected="0">
            <x v="0"/>
          </reference>
          <reference field="0" count="1" selected="0">
            <x v="11"/>
          </reference>
          <reference field="3" count="1" selected="0">
            <x v="1"/>
          </reference>
          <reference field="5" count="1" selected="0">
            <x v="165"/>
          </reference>
        </references>
      </pivotArea>
    </chartFormat>
    <chartFormat chart="4" format="245" series="1">
      <pivotArea type="data" outline="0" fieldPosition="0">
        <references count="4">
          <reference field="4294967294" count="1" selected="0">
            <x v="0"/>
          </reference>
          <reference field="0" count="1" selected="0">
            <x v="11"/>
          </reference>
          <reference field="3" count="1" selected="0">
            <x v="1"/>
          </reference>
          <reference field="5" count="1" selected="0">
            <x v="166"/>
          </reference>
        </references>
      </pivotArea>
    </chartFormat>
    <chartFormat chart="4" format="246" series="1">
      <pivotArea type="data" outline="0" fieldPosition="0">
        <references count="4">
          <reference field="4294967294" count="1" selected="0">
            <x v="0"/>
          </reference>
          <reference field="0" count="1" selected="0">
            <x v="12"/>
          </reference>
          <reference field="3" count="1" selected="0">
            <x v="0"/>
          </reference>
          <reference field="5" count="1" selected="0">
            <x v="56"/>
          </reference>
        </references>
      </pivotArea>
    </chartFormat>
    <chartFormat chart="4" format="247" series="1">
      <pivotArea type="data" outline="0" fieldPosition="0">
        <references count="4">
          <reference field="4294967294" count="1" selected="0">
            <x v="0"/>
          </reference>
          <reference field="0" count="1" selected="0">
            <x v="12"/>
          </reference>
          <reference field="3" count="1" selected="0">
            <x v="0"/>
          </reference>
          <reference field="5" count="1" selected="0">
            <x v="57"/>
          </reference>
        </references>
      </pivotArea>
    </chartFormat>
    <chartFormat chart="4" format="248" series="1">
      <pivotArea type="data" outline="0" fieldPosition="0">
        <references count="4">
          <reference field="4294967294" count="1" selected="0">
            <x v="0"/>
          </reference>
          <reference field="0" count="1" selected="0">
            <x v="12"/>
          </reference>
          <reference field="3" count="1" selected="0">
            <x v="0"/>
          </reference>
          <reference field="5" count="1" selected="0">
            <x v="58"/>
          </reference>
        </references>
      </pivotArea>
    </chartFormat>
    <chartFormat chart="4" format="249" series="1">
      <pivotArea type="data" outline="0" fieldPosition="0">
        <references count="4">
          <reference field="4294967294" count="1" selected="0">
            <x v="0"/>
          </reference>
          <reference field="0" count="1" selected="0">
            <x v="12"/>
          </reference>
          <reference field="3" count="1" selected="0">
            <x v="1"/>
          </reference>
          <reference field="5" count="1" selected="0">
            <x v="158"/>
          </reference>
        </references>
      </pivotArea>
    </chartFormat>
    <chartFormat chart="4" format="250" series="1">
      <pivotArea type="data" outline="0" fieldPosition="0">
        <references count="4">
          <reference field="4294967294" count="1" selected="0">
            <x v="0"/>
          </reference>
          <reference field="0" count="1" selected="0">
            <x v="12"/>
          </reference>
          <reference field="3" count="1" selected="0">
            <x v="1"/>
          </reference>
          <reference field="5" count="1" selected="0">
            <x v="159"/>
          </reference>
        </references>
      </pivotArea>
    </chartFormat>
    <chartFormat chart="4" format="251" series="1">
      <pivotArea type="data" outline="0" fieldPosition="0">
        <references count="4">
          <reference field="4294967294" count="1" selected="0">
            <x v="0"/>
          </reference>
          <reference field="0" count="1" selected="0">
            <x v="12"/>
          </reference>
          <reference field="3" count="1" selected="0">
            <x v="1"/>
          </reference>
          <reference field="5" count="1" selected="0">
            <x v="160"/>
          </reference>
        </references>
      </pivotArea>
    </chartFormat>
    <chartFormat chart="4" format="252" series="1">
      <pivotArea type="data" outline="0" fieldPosition="0">
        <references count="4">
          <reference field="4294967294" count="1" selected="0">
            <x v="0"/>
          </reference>
          <reference field="0" count="1" selected="0">
            <x v="13"/>
          </reference>
          <reference field="3" count="1" selected="0">
            <x v="0"/>
          </reference>
          <reference field="5" count="1" selected="0">
            <x v="7"/>
          </reference>
        </references>
      </pivotArea>
    </chartFormat>
    <chartFormat chart="4" format="253" series="1">
      <pivotArea type="data" outline="0" fieldPosition="0">
        <references count="4">
          <reference field="4294967294" count="1" selected="0">
            <x v="0"/>
          </reference>
          <reference field="0" count="1" selected="0">
            <x v="13"/>
          </reference>
          <reference field="3" count="1" selected="0">
            <x v="0"/>
          </reference>
          <reference field="5" count="1" selected="0">
            <x v="8"/>
          </reference>
        </references>
      </pivotArea>
    </chartFormat>
    <chartFormat chart="4" format="254" series="1">
      <pivotArea type="data" outline="0" fieldPosition="0">
        <references count="4">
          <reference field="4294967294" count="1" selected="0">
            <x v="0"/>
          </reference>
          <reference field="0" count="1" selected="0">
            <x v="13"/>
          </reference>
          <reference field="3" count="1" selected="0">
            <x v="0"/>
          </reference>
          <reference field="5" count="1" selected="0">
            <x v="9"/>
          </reference>
        </references>
      </pivotArea>
    </chartFormat>
    <chartFormat chart="4" format="255" series="1">
      <pivotArea type="data" outline="0" fieldPosition="0">
        <references count="4">
          <reference field="4294967294" count="1" selected="0">
            <x v="0"/>
          </reference>
          <reference field="0" count="1" selected="0">
            <x v="13"/>
          </reference>
          <reference field="3" count="1" selected="0">
            <x v="0"/>
          </reference>
          <reference field="5" count="1" selected="0">
            <x v="10"/>
          </reference>
        </references>
      </pivotArea>
    </chartFormat>
    <chartFormat chart="4" format="256" series="1">
      <pivotArea type="data" outline="0" fieldPosition="0">
        <references count="4">
          <reference field="4294967294" count="1" selected="0">
            <x v="0"/>
          </reference>
          <reference field="0" count="1" selected="0">
            <x v="14"/>
          </reference>
          <reference field="3" count="1" selected="0">
            <x v="1"/>
          </reference>
          <reference field="5" count="1" selected="0">
            <x v="114"/>
          </reference>
        </references>
      </pivotArea>
    </chartFormat>
    <chartFormat chart="4" format="257" series="1">
      <pivotArea type="data" outline="0" fieldPosition="0">
        <references count="4">
          <reference field="4294967294" count="1" selected="0">
            <x v="0"/>
          </reference>
          <reference field="0" count="1" selected="0">
            <x v="14"/>
          </reference>
          <reference field="3" count="1" selected="0">
            <x v="1"/>
          </reference>
          <reference field="5" count="1" selected="0">
            <x v="115"/>
          </reference>
        </references>
      </pivotArea>
    </chartFormat>
    <chartFormat chart="4" format="258" series="1">
      <pivotArea type="data" outline="0" fieldPosition="0">
        <references count="4">
          <reference field="4294967294" count="1" selected="0">
            <x v="0"/>
          </reference>
          <reference field="0" count="1" selected="0">
            <x v="15"/>
          </reference>
          <reference field="3" count="1" selected="0">
            <x v="0"/>
          </reference>
          <reference field="5" count="1" selected="0">
            <x v="59"/>
          </reference>
        </references>
      </pivotArea>
    </chartFormat>
    <chartFormat chart="4" format="259" series="1">
      <pivotArea type="data" outline="0" fieldPosition="0">
        <references count="4">
          <reference field="4294967294" count="1" selected="0">
            <x v="0"/>
          </reference>
          <reference field="0" count="1" selected="0">
            <x v="15"/>
          </reference>
          <reference field="3" count="1" selected="0">
            <x v="0"/>
          </reference>
          <reference field="5" count="1" selected="0">
            <x v="60"/>
          </reference>
        </references>
      </pivotArea>
    </chartFormat>
    <chartFormat chart="4" format="260" series="1">
      <pivotArea type="data" outline="0" fieldPosition="0">
        <references count="4">
          <reference field="4294967294" count="1" selected="0">
            <x v="0"/>
          </reference>
          <reference field="0" count="1" selected="0">
            <x v="16"/>
          </reference>
          <reference field="3" count="1" selected="0">
            <x v="1"/>
          </reference>
          <reference field="5" count="1" selected="0">
            <x v="128"/>
          </reference>
        </references>
      </pivotArea>
    </chartFormat>
    <chartFormat chart="4" format="261" series="1">
      <pivotArea type="data" outline="0" fieldPosition="0">
        <references count="4">
          <reference field="4294967294" count="1" selected="0">
            <x v="0"/>
          </reference>
          <reference field="0" count="1" selected="0">
            <x v="16"/>
          </reference>
          <reference field="3" count="1" selected="0">
            <x v="1"/>
          </reference>
          <reference field="5" count="1" selected="0">
            <x v="129"/>
          </reference>
        </references>
      </pivotArea>
    </chartFormat>
    <chartFormat chart="4" format="262" series="1">
      <pivotArea type="data" outline="0" fieldPosition="0">
        <references count="4">
          <reference field="4294967294" count="1" selected="0">
            <x v="0"/>
          </reference>
          <reference field="0" count="1" selected="0">
            <x v="17"/>
          </reference>
          <reference field="3" count="1" selected="0">
            <x v="0"/>
          </reference>
          <reference field="5" count="1" selected="0">
            <x v="91"/>
          </reference>
        </references>
      </pivotArea>
    </chartFormat>
    <chartFormat chart="4" format="263" series="1">
      <pivotArea type="data" outline="0" fieldPosition="0">
        <references count="4">
          <reference field="4294967294" count="1" selected="0">
            <x v="0"/>
          </reference>
          <reference field="0" count="1" selected="0">
            <x v="17"/>
          </reference>
          <reference field="3" count="1" selected="0">
            <x v="0"/>
          </reference>
          <reference field="5" count="1" selected="0">
            <x v="92"/>
          </reference>
        </references>
      </pivotArea>
    </chartFormat>
    <chartFormat chart="4" format="264" series="1">
      <pivotArea type="data" outline="0" fieldPosition="0">
        <references count="4">
          <reference field="4294967294" count="1" selected="0">
            <x v="0"/>
          </reference>
          <reference field="0" count="1" selected="0">
            <x v="17"/>
          </reference>
          <reference field="3" count="1" selected="0">
            <x v="0"/>
          </reference>
          <reference field="5" count="1" selected="0">
            <x v="93"/>
          </reference>
        </references>
      </pivotArea>
    </chartFormat>
    <chartFormat chart="4" format="265" series="1">
      <pivotArea type="data" outline="0" fieldPosition="0">
        <references count="4">
          <reference field="4294967294" count="1" selected="0">
            <x v="0"/>
          </reference>
          <reference field="0" count="1" selected="0">
            <x v="17"/>
          </reference>
          <reference field="3" count="1" selected="0">
            <x v="0"/>
          </reference>
          <reference field="5" count="1" selected="0">
            <x v="94"/>
          </reference>
        </references>
      </pivotArea>
    </chartFormat>
    <chartFormat chart="4" format="266" series="1">
      <pivotArea type="data" outline="0" fieldPosition="0">
        <references count="4">
          <reference field="4294967294" count="1" selected="0">
            <x v="0"/>
          </reference>
          <reference field="0" count="1" selected="0">
            <x v="18"/>
          </reference>
          <reference field="3" count="1" selected="0">
            <x v="0"/>
          </reference>
          <reference field="5" count="1" selected="0">
            <x v="38"/>
          </reference>
        </references>
      </pivotArea>
    </chartFormat>
    <chartFormat chart="4" format="267" series="1">
      <pivotArea type="data" outline="0" fieldPosition="0">
        <references count="4">
          <reference field="4294967294" count="1" selected="0">
            <x v="0"/>
          </reference>
          <reference field="0" count="1" selected="0">
            <x v="18"/>
          </reference>
          <reference field="3" count="1" selected="0">
            <x v="0"/>
          </reference>
          <reference field="5" count="1" selected="0">
            <x v="39"/>
          </reference>
        </references>
      </pivotArea>
    </chartFormat>
    <chartFormat chart="4" format="268" series="1">
      <pivotArea type="data" outline="0" fieldPosition="0">
        <references count="4">
          <reference field="4294967294" count="1" selected="0">
            <x v="0"/>
          </reference>
          <reference field="0" count="1" selected="0">
            <x v="18"/>
          </reference>
          <reference field="3" count="1" selected="0">
            <x v="0"/>
          </reference>
          <reference field="5" count="1" selected="0">
            <x v="40"/>
          </reference>
        </references>
      </pivotArea>
    </chartFormat>
    <chartFormat chart="4" format="269" series="1">
      <pivotArea type="data" outline="0" fieldPosition="0">
        <references count="4">
          <reference field="4294967294" count="1" selected="0">
            <x v="0"/>
          </reference>
          <reference field="0" count="1" selected="0">
            <x v="18"/>
          </reference>
          <reference field="3" count="1" selected="0">
            <x v="0"/>
          </reference>
          <reference field="5" count="1" selected="0">
            <x v="41"/>
          </reference>
        </references>
      </pivotArea>
    </chartFormat>
    <chartFormat chart="4" format="270" series="1">
      <pivotArea type="data" outline="0" fieldPosition="0">
        <references count="4">
          <reference field="4294967294" count="1" selected="0">
            <x v="0"/>
          </reference>
          <reference field="0" count="1" selected="0">
            <x v="18"/>
          </reference>
          <reference field="3" count="1" selected="0">
            <x v="1"/>
          </reference>
          <reference field="5" count="1" selected="0">
            <x v="116"/>
          </reference>
        </references>
      </pivotArea>
    </chartFormat>
    <chartFormat chart="4" format="271" series="1">
      <pivotArea type="data" outline="0" fieldPosition="0">
        <references count="4">
          <reference field="4294967294" count="1" selected="0">
            <x v="0"/>
          </reference>
          <reference field="0" count="1" selected="0">
            <x v="18"/>
          </reference>
          <reference field="3" count="1" selected="0">
            <x v="1"/>
          </reference>
          <reference field="5" count="1" selected="0">
            <x v="117"/>
          </reference>
        </references>
      </pivotArea>
    </chartFormat>
    <chartFormat chart="4" format="272" series="1">
      <pivotArea type="data" outline="0" fieldPosition="0">
        <references count="4">
          <reference field="4294967294" count="1" selected="0">
            <x v="0"/>
          </reference>
          <reference field="0" count="1" selected="0">
            <x v="19"/>
          </reference>
          <reference field="3" count="1" selected="0">
            <x v="0"/>
          </reference>
          <reference field="5" count="1" selected="0">
            <x v="83"/>
          </reference>
        </references>
      </pivotArea>
    </chartFormat>
    <chartFormat chart="4" format="273" series="1">
      <pivotArea type="data" outline="0" fieldPosition="0">
        <references count="4">
          <reference field="4294967294" count="1" selected="0">
            <x v="0"/>
          </reference>
          <reference field="0" count="1" selected="0">
            <x v="19"/>
          </reference>
          <reference field="3" count="1" selected="0">
            <x v="0"/>
          </reference>
          <reference field="5" count="1" selected="0">
            <x v="84"/>
          </reference>
        </references>
      </pivotArea>
    </chartFormat>
    <chartFormat chart="4" format="274" series="1">
      <pivotArea type="data" outline="0" fieldPosition="0">
        <references count="4">
          <reference field="4294967294" count="1" selected="0">
            <x v="0"/>
          </reference>
          <reference field="0" count="1" selected="0">
            <x v="19"/>
          </reference>
          <reference field="3" count="1" selected="0">
            <x v="0"/>
          </reference>
          <reference field="5" count="1" selected="0">
            <x v="85"/>
          </reference>
        </references>
      </pivotArea>
    </chartFormat>
    <chartFormat chart="4" format="275" series="1">
      <pivotArea type="data" outline="0" fieldPosition="0">
        <references count="4">
          <reference field="4294967294" count="1" selected="0">
            <x v="0"/>
          </reference>
          <reference field="0" count="1" selected="0">
            <x v="19"/>
          </reference>
          <reference field="3" count="1" selected="0">
            <x v="0"/>
          </reference>
          <reference field="5" count="1" selected="0">
            <x v="86"/>
          </reference>
        </references>
      </pivotArea>
    </chartFormat>
    <chartFormat chart="4" format="276" series="1">
      <pivotArea type="data" outline="0" fieldPosition="0">
        <references count="4">
          <reference field="4294967294" count="1" selected="0">
            <x v="0"/>
          </reference>
          <reference field="0" count="1" selected="0">
            <x v="20"/>
          </reference>
          <reference field="3" count="1" selected="0">
            <x v="0"/>
          </reference>
          <reference field="5" count="1" selected="0">
            <x v="62"/>
          </reference>
        </references>
      </pivotArea>
    </chartFormat>
    <chartFormat chart="4" format="277" series="1">
      <pivotArea type="data" outline="0" fieldPosition="0">
        <references count="4">
          <reference field="4294967294" count="1" selected="0">
            <x v="0"/>
          </reference>
          <reference field="0" count="1" selected="0">
            <x v="20"/>
          </reference>
          <reference field="3" count="1" selected="0">
            <x v="0"/>
          </reference>
          <reference field="5" count="1" selected="0">
            <x v="63"/>
          </reference>
        </references>
      </pivotArea>
    </chartFormat>
    <chartFormat chart="4" format="278" series="1">
      <pivotArea type="data" outline="0" fieldPosition="0">
        <references count="4">
          <reference field="4294967294" count="1" selected="0">
            <x v="0"/>
          </reference>
          <reference field="0" count="1" selected="0">
            <x v="20"/>
          </reference>
          <reference field="3" count="1" selected="0">
            <x v="0"/>
          </reference>
          <reference field="5" count="1" selected="0">
            <x v="64"/>
          </reference>
        </references>
      </pivotArea>
    </chartFormat>
    <chartFormat chart="4" format="279" series="1">
      <pivotArea type="data" outline="0" fieldPosition="0">
        <references count="4">
          <reference field="4294967294" count="1" selected="0">
            <x v="0"/>
          </reference>
          <reference field="0" count="1" selected="0">
            <x v="20"/>
          </reference>
          <reference field="3" count="1" selected="0">
            <x v="0"/>
          </reference>
          <reference field="5" count="1" selected="0">
            <x v="65"/>
          </reference>
        </references>
      </pivotArea>
    </chartFormat>
    <chartFormat chart="4" format="280" series="1">
      <pivotArea type="data" outline="0" fieldPosition="0">
        <references count="4">
          <reference field="4294967294" count="1" selected="0">
            <x v="0"/>
          </reference>
          <reference field="0" count="1" selected="0">
            <x v="20"/>
          </reference>
          <reference field="3" count="1" selected="0">
            <x v="0"/>
          </reference>
          <reference field="5" count="1" selected="0">
            <x v="66"/>
          </reference>
        </references>
      </pivotArea>
    </chartFormat>
    <chartFormat chart="4" format="281" series="1">
      <pivotArea type="data" outline="0" fieldPosition="0">
        <references count="4">
          <reference field="4294967294" count="1" selected="0">
            <x v="0"/>
          </reference>
          <reference field="0" count="1" selected="0">
            <x v="20"/>
          </reference>
          <reference field="3" count="1" selected="0">
            <x v="0"/>
          </reference>
          <reference field="5" count="1" selected="0">
            <x v="67"/>
          </reference>
        </references>
      </pivotArea>
    </chartFormat>
    <chartFormat chart="4" format="282" series="1">
      <pivotArea type="data" outline="0" fieldPosition="0">
        <references count="4">
          <reference field="4294967294" count="1" selected="0">
            <x v="0"/>
          </reference>
          <reference field="0" count="1" selected="0">
            <x v="20"/>
          </reference>
          <reference field="3" count="1" selected="0">
            <x v="0"/>
          </reference>
          <reference field="5" count="1" selected="0">
            <x v="68"/>
          </reference>
        </references>
      </pivotArea>
    </chartFormat>
    <chartFormat chart="4" format="283" series="1">
      <pivotArea type="data" outline="0" fieldPosition="0">
        <references count="4">
          <reference field="4294967294" count="1" selected="0">
            <x v="0"/>
          </reference>
          <reference field="0" count="1" selected="0">
            <x v="20"/>
          </reference>
          <reference field="3" count="1" selected="0">
            <x v="0"/>
          </reference>
          <reference field="5" count="1" selected="0">
            <x v="69"/>
          </reference>
        </references>
      </pivotArea>
    </chartFormat>
    <chartFormat chart="4" format="284" series="1">
      <pivotArea type="data" outline="0" fieldPosition="0">
        <references count="4">
          <reference field="4294967294" count="1" selected="0">
            <x v="0"/>
          </reference>
          <reference field="0" count="1" selected="0">
            <x v="20"/>
          </reference>
          <reference field="3" count="1" selected="0">
            <x v="0"/>
          </reference>
          <reference field="5" count="1" selected="0">
            <x v="70"/>
          </reference>
        </references>
      </pivotArea>
    </chartFormat>
    <chartFormat chart="4" format="285" series="1">
      <pivotArea type="data" outline="0" fieldPosition="0">
        <references count="4">
          <reference field="4294967294" count="1" selected="0">
            <x v="0"/>
          </reference>
          <reference field="0" count="1" selected="0">
            <x v="20"/>
          </reference>
          <reference field="3" count="1" selected="0">
            <x v="0"/>
          </reference>
          <reference field="5" count="1" selected="0">
            <x v="71"/>
          </reference>
        </references>
      </pivotArea>
    </chartFormat>
    <chartFormat chart="4" format="286" series="1">
      <pivotArea type="data" outline="0" fieldPosition="0">
        <references count="4">
          <reference field="4294967294" count="1" selected="0">
            <x v="0"/>
          </reference>
          <reference field="0" count="1" selected="0">
            <x v="21"/>
          </reference>
          <reference field="3" count="1" selected="0">
            <x v="0"/>
          </reference>
          <reference field="5" count="1" selected="0">
            <x v="79"/>
          </reference>
        </references>
      </pivotArea>
    </chartFormat>
    <chartFormat chart="4" format="287" series="1">
      <pivotArea type="data" outline="0" fieldPosition="0">
        <references count="4">
          <reference field="4294967294" count="1" selected="0">
            <x v="0"/>
          </reference>
          <reference field="0" count="1" selected="0">
            <x v="21"/>
          </reference>
          <reference field="3" count="1" selected="0">
            <x v="0"/>
          </reference>
          <reference field="5" count="1" selected="0">
            <x v="80"/>
          </reference>
        </references>
      </pivotArea>
    </chartFormat>
    <chartFormat chart="4" format="288" series="1">
      <pivotArea type="data" outline="0" fieldPosition="0">
        <references count="4">
          <reference field="4294967294" count="1" selected="0">
            <x v="0"/>
          </reference>
          <reference field="0" count="1" selected="0">
            <x v="22"/>
          </reference>
          <reference field="3" count="1" selected="0">
            <x v="0"/>
          </reference>
          <reference field="5" count="1" selected="0">
            <x v="20"/>
          </reference>
        </references>
      </pivotArea>
    </chartFormat>
    <chartFormat chart="4" format="289" series="1">
      <pivotArea type="data" outline="0" fieldPosition="0">
        <references count="4">
          <reference field="4294967294" count="1" selected="0">
            <x v="0"/>
          </reference>
          <reference field="0" count="1" selected="0">
            <x v="22"/>
          </reference>
          <reference field="3" count="1" selected="0">
            <x v="0"/>
          </reference>
          <reference field="5" count="1" selected="0">
            <x v="21"/>
          </reference>
        </references>
      </pivotArea>
    </chartFormat>
    <chartFormat chart="4" format="290" series="1">
      <pivotArea type="data" outline="0" fieldPosition="0">
        <references count="4">
          <reference field="4294967294" count="1" selected="0">
            <x v="0"/>
          </reference>
          <reference field="0" count="1" selected="0">
            <x v="22"/>
          </reference>
          <reference field="3" count="1" selected="0">
            <x v="0"/>
          </reference>
          <reference field="5" count="1" selected="0">
            <x v="22"/>
          </reference>
        </references>
      </pivotArea>
    </chartFormat>
    <chartFormat chart="4" format="291" series="1">
      <pivotArea type="data" outline="0" fieldPosition="0">
        <references count="4">
          <reference field="4294967294" count="1" selected="0">
            <x v="0"/>
          </reference>
          <reference field="0" count="1" selected="0">
            <x v="22"/>
          </reference>
          <reference field="3" count="1" selected="0">
            <x v="0"/>
          </reference>
          <reference field="5" count="1" selected="0">
            <x v="23"/>
          </reference>
        </references>
      </pivotArea>
    </chartFormat>
    <chartFormat chart="4" format="292" series="1">
      <pivotArea type="data" outline="0" fieldPosition="0">
        <references count="4">
          <reference field="4294967294" count="1" selected="0">
            <x v="0"/>
          </reference>
          <reference field="0" count="1" selected="0">
            <x v="22"/>
          </reference>
          <reference field="3" count="1" selected="0">
            <x v="0"/>
          </reference>
          <reference field="5" count="1" selected="0">
            <x v="24"/>
          </reference>
        </references>
      </pivotArea>
    </chartFormat>
    <chartFormat chart="4" format="293" series="1">
      <pivotArea type="data" outline="0" fieldPosition="0">
        <references count="4">
          <reference field="4294967294" count="1" selected="0">
            <x v="0"/>
          </reference>
          <reference field="0" count="1" selected="0">
            <x v="22"/>
          </reference>
          <reference field="3" count="1" selected="0">
            <x v="0"/>
          </reference>
          <reference field="5" count="1" selected="0">
            <x v="25"/>
          </reference>
        </references>
      </pivotArea>
    </chartFormat>
    <chartFormat chart="4" format="294" series="1">
      <pivotArea type="data" outline="0" fieldPosition="0">
        <references count="4">
          <reference field="4294967294" count="1" selected="0">
            <x v="0"/>
          </reference>
          <reference field="0" count="1" selected="0">
            <x v="22"/>
          </reference>
          <reference field="3" count="1" selected="0">
            <x v="0"/>
          </reference>
          <reference field="5" count="1" selected="0">
            <x v="26"/>
          </reference>
        </references>
      </pivotArea>
    </chartFormat>
    <chartFormat chart="4" format="295" series="1">
      <pivotArea type="data" outline="0" fieldPosition="0">
        <references count="4">
          <reference field="4294967294" count="1" selected="0">
            <x v="0"/>
          </reference>
          <reference field="0" count="1" selected="0">
            <x v="23"/>
          </reference>
          <reference field="3" count="1" selected="0">
            <x v="1"/>
          </reference>
          <reference field="5" count="1" selected="0">
            <x v="173"/>
          </reference>
        </references>
      </pivotArea>
    </chartFormat>
    <chartFormat chart="4" format="296" series="1">
      <pivotArea type="data" outline="0" fieldPosition="0">
        <references count="4">
          <reference field="4294967294" count="1" selected="0">
            <x v="0"/>
          </reference>
          <reference field="0" count="1" selected="0">
            <x v="23"/>
          </reference>
          <reference field="3" count="1" selected="0">
            <x v="1"/>
          </reference>
          <reference field="5" count="1" selected="0">
            <x v="174"/>
          </reference>
        </references>
      </pivotArea>
    </chartFormat>
    <chartFormat chart="4" format="297" series="1">
      <pivotArea type="data" outline="0" fieldPosition="0">
        <references count="4">
          <reference field="4294967294" count="1" selected="0">
            <x v="0"/>
          </reference>
          <reference field="0" count="1" selected="0">
            <x v="23"/>
          </reference>
          <reference field="3" count="1" selected="0">
            <x v="1"/>
          </reference>
          <reference field="5" count="1" selected="0">
            <x v="175"/>
          </reference>
        </references>
      </pivotArea>
    </chartFormat>
    <chartFormat chart="4" format="298" series="1">
      <pivotArea type="data" outline="0" fieldPosition="0">
        <references count="4">
          <reference field="4294967294" count="1" selected="0">
            <x v="0"/>
          </reference>
          <reference field="0" count="1" selected="0">
            <x v="24"/>
          </reference>
          <reference field="3" count="1" selected="0">
            <x v="0"/>
          </reference>
          <reference field="5" count="1" selected="0">
            <x v="73"/>
          </reference>
        </references>
      </pivotArea>
    </chartFormat>
    <chartFormat chart="4" format="299" series="1">
      <pivotArea type="data" outline="0" fieldPosition="0">
        <references count="4">
          <reference field="4294967294" count="1" selected="0">
            <x v="0"/>
          </reference>
          <reference field="0" count="1" selected="0">
            <x v="24"/>
          </reference>
          <reference field="3" count="1" selected="0">
            <x v="1"/>
          </reference>
          <reference field="5" count="1" selected="0">
            <x v="179"/>
          </reference>
        </references>
      </pivotArea>
    </chartFormat>
    <chartFormat chart="4" format="300" series="1">
      <pivotArea type="data" outline="0" fieldPosition="0">
        <references count="4">
          <reference field="4294967294" count="1" selected="0">
            <x v="0"/>
          </reference>
          <reference field="0" count="1" selected="0">
            <x v="25"/>
          </reference>
          <reference field="3" count="1" selected="0">
            <x v="0"/>
          </reference>
          <reference field="5" count="1" selected="0">
            <x v="82"/>
          </reference>
        </references>
      </pivotArea>
    </chartFormat>
    <chartFormat chart="4" format="301" series="1">
      <pivotArea type="data" outline="0" fieldPosition="0">
        <references count="4">
          <reference field="4294967294" count="1" selected="0">
            <x v="0"/>
          </reference>
          <reference field="0" count="1" selected="0">
            <x v="25"/>
          </reference>
          <reference field="3" count="1" selected="0">
            <x v="1"/>
          </reference>
          <reference field="5" count="1" selected="0">
            <x v="181"/>
          </reference>
        </references>
      </pivotArea>
    </chartFormat>
    <chartFormat chart="4" format="302" series="1">
      <pivotArea type="data" outline="0" fieldPosition="0">
        <references count="4">
          <reference field="4294967294" count="1" selected="0">
            <x v="0"/>
          </reference>
          <reference field="0" count="1" selected="0">
            <x v="25"/>
          </reference>
          <reference field="3" count="1" selected="0">
            <x v="1"/>
          </reference>
          <reference field="5" count="1" selected="0">
            <x v="182"/>
          </reference>
        </references>
      </pivotArea>
    </chartFormat>
    <chartFormat chart="4" format="303" series="1">
      <pivotArea type="data" outline="0" fieldPosition="0">
        <references count="4">
          <reference field="4294967294" count="1" selected="0">
            <x v="0"/>
          </reference>
          <reference field="0" count="1" selected="0">
            <x v="25"/>
          </reference>
          <reference field="3" count="1" selected="0">
            <x v="1"/>
          </reference>
          <reference field="5" count="1" selected="0">
            <x v="183"/>
          </reference>
        </references>
      </pivotArea>
    </chartFormat>
    <chartFormat chart="4" format="304" series="1">
      <pivotArea type="data" outline="0" fieldPosition="0">
        <references count="4">
          <reference field="4294967294" count="1" selected="0">
            <x v="0"/>
          </reference>
          <reference field="0" count="1" selected="0">
            <x v="25"/>
          </reference>
          <reference field="3" count="1" selected="0">
            <x v="1"/>
          </reference>
          <reference field="5" count="1" selected="0">
            <x v="184"/>
          </reference>
        </references>
      </pivotArea>
    </chartFormat>
    <chartFormat chart="4" format="305" series="1">
      <pivotArea type="data" outline="0" fieldPosition="0">
        <references count="4">
          <reference field="4294967294" count="1" selected="0">
            <x v="0"/>
          </reference>
          <reference field="0" count="1" selected="0">
            <x v="25"/>
          </reference>
          <reference field="3" count="1" selected="0">
            <x v="1"/>
          </reference>
          <reference field="5" count="1" selected="0">
            <x v="185"/>
          </reference>
        </references>
      </pivotArea>
    </chartFormat>
    <chartFormat chart="4" format="306" series="1">
      <pivotArea type="data" outline="0" fieldPosition="0">
        <references count="4">
          <reference field="4294967294" count="1" selected="0">
            <x v="0"/>
          </reference>
          <reference field="0" count="1" selected="0">
            <x v="25"/>
          </reference>
          <reference field="3" count="1" selected="0">
            <x v="1"/>
          </reference>
          <reference field="5" count="1" selected="0">
            <x v="186"/>
          </reference>
        </references>
      </pivotArea>
    </chartFormat>
    <chartFormat chart="4" format="307" series="1">
      <pivotArea type="data" outline="0" fieldPosition="0">
        <references count="4">
          <reference field="4294967294" count="1" selected="0">
            <x v="0"/>
          </reference>
          <reference field="0" count="1" selected="0">
            <x v="26"/>
          </reference>
          <reference field="3" count="1" selected="0">
            <x v="0"/>
          </reference>
          <reference field="5" count="1" selected="0">
            <x v="46"/>
          </reference>
        </references>
      </pivotArea>
    </chartFormat>
    <chartFormat chart="4" format="308" series="1">
      <pivotArea type="data" outline="0" fieldPosition="0">
        <references count="4">
          <reference field="4294967294" count="1" selected="0">
            <x v="0"/>
          </reference>
          <reference field="0" count="1" selected="0">
            <x v="26"/>
          </reference>
          <reference field="3" count="1" selected="0">
            <x v="0"/>
          </reference>
          <reference field="5" count="1" selected="0">
            <x v="47"/>
          </reference>
        </references>
      </pivotArea>
    </chartFormat>
    <chartFormat chart="4" format="309" series="1">
      <pivotArea type="data" outline="0" fieldPosition="0">
        <references count="4">
          <reference field="4294967294" count="1" selected="0">
            <x v="0"/>
          </reference>
          <reference field="0" count="1" selected="0">
            <x v="26"/>
          </reference>
          <reference field="3" count="1" selected="0">
            <x v="0"/>
          </reference>
          <reference field="5" count="1" selected="0">
            <x v="48"/>
          </reference>
        </references>
      </pivotArea>
    </chartFormat>
    <chartFormat chart="4" format="310" series="1">
      <pivotArea type="data" outline="0" fieldPosition="0">
        <references count="4">
          <reference field="4294967294" count="1" selected="0">
            <x v="0"/>
          </reference>
          <reference field="0" count="1" selected="0">
            <x v="26"/>
          </reference>
          <reference field="3" count="1" selected="0">
            <x v="0"/>
          </reference>
          <reference field="5" count="1" selected="0">
            <x v="49"/>
          </reference>
        </references>
      </pivotArea>
    </chartFormat>
    <chartFormat chart="4" format="311" series="1">
      <pivotArea type="data" outline="0" fieldPosition="0">
        <references count="4">
          <reference field="4294967294" count="1" selected="0">
            <x v="0"/>
          </reference>
          <reference field="0" count="1" selected="0">
            <x v="26"/>
          </reference>
          <reference field="3" count="1" selected="0">
            <x v="0"/>
          </reference>
          <reference field="5" count="1" selected="0">
            <x v="50"/>
          </reference>
        </references>
      </pivotArea>
    </chartFormat>
    <chartFormat chart="4" format="312" series="1">
      <pivotArea type="data" outline="0" fieldPosition="0">
        <references count="4">
          <reference field="4294967294" count="1" selected="0">
            <x v="0"/>
          </reference>
          <reference field="0" count="1" selected="0">
            <x v="27"/>
          </reference>
          <reference field="3" count="1" selected="0">
            <x v="0"/>
          </reference>
          <reference field="5" count="1" selected="0">
            <x v="42"/>
          </reference>
        </references>
      </pivotArea>
    </chartFormat>
    <chartFormat chart="4" format="313" series="1">
      <pivotArea type="data" outline="0" fieldPosition="0">
        <references count="4">
          <reference field="4294967294" count="1" selected="0">
            <x v="0"/>
          </reference>
          <reference field="0" count="1" selected="0">
            <x v="27"/>
          </reference>
          <reference field="3" count="1" selected="0">
            <x v="0"/>
          </reference>
          <reference field="5" count="1" selected="0">
            <x v="43"/>
          </reference>
        </references>
      </pivotArea>
    </chartFormat>
    <chartFormat chart="4" format="314" series="1">
      <pivotArea type="data" outline="0" fieldPosition="0">
        <references count="4">
          <reference field="4294967294" count="1" selected="0">
            <x v="0"/>
          </reference>
          <reference field="0" count="1" selected="0">
            <x v="27"/>
          </reference>
          <reference field="3" count="1" selected="0">
            <x v="0"/>
          </reference>
          <reference field="5" count="1" selected="0">
            <x v="44"/>
          </reference>
        </references>
      </pivotArea>
    </chartFormat>
    <chartFormat chart="4" format="315" series="1">
      <pivotArea type="data" outline="0" fieldPosition="0">
        <references count="4">
          <reference field="4294967294" count="1" selected="0">
            <x v="0"/>
          </reference>
          <reference field="0" count="1" selected="0">
            <x v="27"/>
          </reference>
          <reference field="3" count="1" selected="0">
            <x v="0"/>
          </reference>
          <reference field="5" count="1" selected="0">
            <x v="45"/>
          </reference>
        </references>
      </pivotArea>
    </chartFormat>
    <chartFormat chart="4" format="316" series="1">
      <pivotArea type="data" outline="0" fieldPosition="0">
        <references count="4">
          <reference field="4294967294" count="1" selected="0">
            <x v="0"/>
          </reference>
          <reference field="0" count="1" selected="0">
            <x v="27"/>
          </reference>
          <reference field="3" count="1" selected="0">
            <x v="1"/>
          </reference>
          <reference field="5" count="1" selected="0">
            <x v="120"/>
          </reference>
        </references>
      </pivotArea>
    </chartFormat>
    <chartFormat chart="4" format="317" series="1">
      <pivotArea type="data" outline="0" fieldPosition="0">
        <references count="4">
          <reference field="4294967294" count="1" selected="0">
            <x v="0"/>
          </reference>
          <reference field="0" count="1" selected="0">
            <x v="27"/>
          </reference>
          <reference field="3" count="1" selected="0">
            <x v="1"/>
          </reference>
          <reference field="5" count="1" selected="0">
            <x v="121"/>
          </reference>
        </references>
      </pivotArea>
    </chartFormat>
    <chartFormat chart="4" format="318" series="1">
      <pivotArea type="data" outline="0" fieldPosition="0">
        <references count="4">
          <reference field="4294967294" count="1" selected="0">
            <x v="0"/>
          </reference>
          <reference field="0" count="1" selected="0">
            <x v="27"/>
          </reference>
          <reference field="3" count="1" selected="0">
            <x v="1"/>
          </reference>
          <reference field="5" count="1" selected="0">
            <x v="122"/>
          </reference>
        </references>
      </pivotArea>
    </chartFormat>
    <chartFormat chart="4" format="319" series="1">
      <pivotArea type="data" outline="0" fieldPosition="0">
        <references count="4">
          <reference field="4294967294" count="1" selected="0">
            <x v="0"/>
          </reference>
          <reference field="0" count="1" selected="0">
            <x v="27"/>
          </reference>
          <reference field="3" count="1" selected="0">
            <x v="1"/>
          </reference>
          <reference field="5" count="1" selected="0">
            <x v="123"/>
          </reference>
        </references>
      </pivotArea>
    </chartFormat>
    <chartFormat chart="4" format="320" series="1">
      <pivotArea type="data" outline="0" fieldPosition="0">
        <references count="4">
          <reference field="4294967294" count="1" selected="0">
            <x v="0"/>
          </reference>
          <reference field="0" count="1" selected="0">
            <x v="27"/>
          </reference>
          <reference field="3" count="1" selected="0">
            <x v="1"/>
          </reference>
          <reference field="5" count="1" selected="0">
            <x v="124"/>
          </reference>
        </references>
      </pivotArea>
    </chartFormat>
    <chartFormat chart="4" format="321" series="1">
      <pivotArea type="data" outline="0" fieldPosition="0">
        <references count="4">
          <reference field="4294967294" count="1" selected="0">
            <x v="0"/>
          </reference>
          <reference field="0" count="1" selected="0">
            <x v="27"/>
          </reference>
          <reference field="3" count="1" selected="0">
            <x v="1"/>
          </reference>
          <reference field="5" count="1" selected="0">
            <x v="125"/>
          </reference>
        </references>
      </pivotArea>
    </chartFormat>
    <chartFormat chart="4" format="322" series="1">
      <pivotArea type="data" outline="0" fieldPosition="0">
        <references count="4">
          <reference field="4294967294" count="1" selected="0">
            <x v="0"/>
          </reference>
          <reference field="0" count="1" selected="0">
            <x v="28"/>
          </reference>
          <reference field="3" count="1" selected="0">
            <x v="1"/>
          </reference>
          <reference field="5" count="1" selected="0">
            <x v="99"/>
          </reference>
        </references>
      </pivotArea>
    </chartFormat>
    <chartFormat chart="4" format="323" series="1">
      <pivotArea type="data" outline="0" fieldPosition="0">
        <references count="4">
          <reference field="4294967294" count="1" selected="0">
            <x v="0"/>
          </reference>
          <reference field="0" count="1" selected="0">
            <x v="28"/>
          </reference>
          <reference field="3" count="1" selected="0">
            <x v="1"/>
          </reference>
          <reference field="5" count="1" selected="0">
            <x v="100"/>
          </reference>
        </references>
      </pivotArea>
    </chartFormat>
    <chartFormat chart="4" format="324" series="1">
      <pivotArea type="data" outline="0" fieldPosition="0">
        <references count="4">
          <reference field="4294967294" count="1" selected="0">
            <x v="0"/>
          </reference>
          <reference field="0" count="1" selected="0">
            <x v="28"/>
          </reference>
          <reference field="3" count="1" selected="0">
            <x v="1"/>
          </reference>
          <reference field="5" count="1" selected="0">
            <x v="101"/>
          </reference>
        </references>
      </pivotArea>
    </chartFormat>
    <chartFormat chart="4" format="325" series="1">
      <pivotArea type="data" outline="0" fieldPosition="0">
        <references count="4">
          <reference field="4294967294" count="1" selected="0">
            <x v="0"/>
          </reference>
          <reference field="0" count="1" selected="0">
            <x v="28"/>
          </reference>
          <reference field="3" count="1" selected="0">
            <x v="1"/>
          </reference>
          <reference field="5" count="1" selected="0">
            <x v="102"/>
          </reference>
        </references>
      </pivotArea>
    </chartFormat>
    <chartFormat chart="4" format="326" series="1">
      <pivotArea type="data" outline="0" fieldPosition="0">
        <references count="4">
          <reference field="4294967294" count="1" selected="0">
            <x v="0"/>
          </reference>
          <reference field="0" count="1" selected="0">
            <x v="28"/>
          </reference>
          <reference field="3" count="1" selected="0">
            <x v="1"/>
          </reference>
          <reference field="5" count="1" selected="0">
            <x v="103"/>
          </reference>
        </references>
      </pivotArea>
    </chartFormat>
    <chartFormat chart="4" format="327" series="1">
      <pivotArea type="data" outline="0" fieldPosition="0">
        <references count="4">
          <reference field="4294967294" count="1" selected="0">
            <x v="0"/>
          </reference>
          <reference field="0" count="1" selected="0">
            <x v="28"/>
          </reference>
          <reference field="3" count="1" selected="0">
            <x v="1"/>
          </reference>
          <reference field="5" count="1" selected="0">
            <x v="104"/>
          </reference>
        </references>
      </pivotArea>
    </chartFormat>
    <chartFormat chart="4" format="328" series="1">
      <pivotArea type="data" outline="0" fieldPosition="0">
        <references count="4">
          <reference field="4294967294" count="1" selected="0">
            <x v="0"/>
          </reference>
          <reference field="0" count="1" selected="0">
            <x v="29"/>
          </reference>
          <reference field="3" count="1" selected="0">
            <x v="0"/>
          </reference>
          <reference field="5" count="1" selected="0">
            <x v="87"/>
          </reference>
        </references>
      </pivotArea>
    </chartFormat>
    <chartFormat chart="4" format="329" series="1">
      <pivotArea type="data" outline="0" fieldPosition="0">
        <references count="4">
          <reference field="4294967294" count="1" selected="0">
            <x v="0"/>
          </reference>
          <reference field="0" count="1" selected="0">
            <x v="29"/>
          </reference>
          <reference field="3" count="1" selected="0">
            <x v="0"/>
          </reference>
          <reference field="5" count="1" selected="0">
            <x v="88"/>
          </reference>
        </references>
      </pivotArea>
    </chartFormat>
    <chartFormat chart="4" format="330" series="1">
      <pivotArea type="data" outline="0" fieldPosition="0">
        <references count="4">
          <reference field="4294967294" count="1" selected="0">
            <x v="0"/>
          </reference>
          <reference field="0" count="1" selected="0">
            <x v="29"/>
          </reference>
          <reference field="3" count="1" selected="0">
            <x v="0"/>
          </reference>
          <reference field="5" count="1" selected="0">
            <x v="89"/>
          </reference>
        </references>
      </pivotArea>
    </chartFormat>
    <chartFormat chart="4" format="331" series="1">
      <pivotArea type="data" outline="0" fieldPosition="0">
        <references count="4">
          <reference field="4294967294" count="1" selected="0">
            <x v="0"/>
          </reference>
          <reference field="0" count="1" selected="0">
            <x v="29"/>
          </reference>
          <reference field="3" count="1" selected="0">
            <x v="0"/>
          </reference>
          <reference field="5" count="1" selected="0">
            <x v="90"/>
          </reference>
        </references>
      </pivotArea>
    </chartFormat>
    <chartFormat chart="4" format="332" series="1">
      <pivotArea type="data" outline="0" fieldPosition="0">
        <references count="4">
          <reference field="4294967294" count="1" selected="0">
            <x v="0"/>
          </reference>
          <reference field="0" count="1" selected="0">
            <x v="30"/>
          </reference>
          <reference field="3" count="1" selected="0">
            <x v="0"/>
          </reference>
          <reference field="5" count="1" selected="0">
            <x v="51"/>
          </reference>
        </references>
      </pivotArea>
    </chartFormat>
    <chartFormat chart="4" format="333" series="1">
      <pivotArea type="data" outline="0" fieldPosition="0">
        <references count="4">
          <reference field="4294967294" count="1" selected="0">
            <x v="0"/>
          </reference>
          <reference field="0" count="1" selected="0">
            <x v="30"/>
          </reference>
          <reference field="3" count="1" selected="0">
            <x v="0"/>
          </reference>
          <reference field="5" count="1" selected="0">
            <x v="52"/>
          </reference>
        </references>
      </pivotArea>
    </chartFormat>
    <chartFormat chart="4" format="334" series="1">
      <pivotArea type="data" outline="0" fieldPosition="0">
        <references count="4">
          <reference field="4294967294" count="1" selected="0">
            <x v="0"/>
          </reference>
          <reference field="0" count="1" selected="0">
            <x v="31"/>
          </reference>
          <reference field="3" count="1" selected="0">
            <x v="1"/>
          </reference>
          <reference field="5" count="1" selected="0">
            <x v="161"/>
          </reference>
        </references>
      </pivotArea>
    </chartFormat>
    <chartFormat chart="4" format="335" series="1">
      <pivotArea type="data" outline="0" fieldPosition="0">
        <references count="4">
          <reference field="4294967294" count="1" selected="0">
            <x v="0"/>
          </reference>
          <reference field="0" count="1" selected="0">
            <x v="31"/>
          </reference>
          <reference field="3" count="1" selected="0">
            <x v="1"/>
          </reference>
          <reference field="5" count="1" selected="0">
            <x v="162"/>
          </reference>
        </references>
      </pivotArea>
    </chartFormat>
    <chartFormat chart="4" format="336" series="1">
      <pivotArea type="data" outline="0" fieldPosition="0">
        <references count="4">
          <reference field="4294967294" count="1" selected="0">
            <x v="0"/>
          </reference>
          <reference field="0" count="1" selected="0">
            <x v="31"/>
          </reference>
          <reference field="3" count="1" selected="0">
            <x v="1"/>
          </reference>
          <reference field="5" count="1" selected="0">
            <x v="163"/>
          </reference>
        </references>
      </pivotArea>
    </chartFormat>
    <chartFormat chart="4" format="337" series="1">
      <pivotArea type="data" outline="0" fieldPosition="0">
        <references count="4">
          <reference field="4294967294" count="1" selected="0">
            <x v="0"/>
          </reference>
          <reference field="0" count="1" selected="0">
            <x v="31"/>
          </reference>
          <reference field="3" count="1" selected="0">
            <x v="1"/>
          </reference>
          <reference field="5" count="1" selected="0">
            <x v="164"/>
          </reference>
        </references>
      </pivotArea>
    </chartFormat>
    <chartFormat chart="4" format="338" series="1">
      <pivotArea type="data" outline="0" fieldPosition="0">
        <references count="4">
          <reference field="4294967294" count="1" selected="0">
            <x v="0"/>
          </reference>
          <reference field="0" count="1" selected="0">
            <x v="32"/>
          </reference>
          <reference field="3" count="1" selected="0">
            <x v="1"/>
          </reference>
          <reference field="5" count="1" selected="0">
            <x v="169"/>
          </reference>
        </references>
      </pivotArea>
    </chartFormat>
    <chartFormat chart="4" format="339" series="1">
      <pivotArea type="data" outline="0" fieldPosition="0">
        <references count="4">
          <reference field="4294967294" count="1" selected="0">
            <x v="0"/>
          </reference>
          <reference field="0" count="1" selected="0">
            <x v="32"/>
          </reference>
          <reference field="3" count="1" selected="0">
            <x v="1"/>
          </reference>
          <reference field="5" count="1" selected="0">
            <x v="170"/>
          </reference>
        </references>
      </pivotArea>
    </chartFormat>
    <chartFormat chart="4" format="340" series="1">
      <pivotArea type="data" outline="0" fieldPosition="0">
        <references count="4">
          <reference field="4294967294" count="1" selected="0">
            <x v="0"/>
          </reference>
          <reference field="0" count="1" selected="0">
            <x v="32"/>
          </reference>
          <reference field="3" count="1" selected="0">
            <x v="1"/>
          </reference>
          <reference field="5" count="1" selected="0">
            <x v="171"/>
          </reference>
        </references>
      </pivotArea>
    </chartFormat>
    <chartFormat chart="4" format="341" series="1">
      <pivotArea type="data" outline="0" fieldPosition="0">
        <references count="4">
          <reference field="4294967294" count="1" selected="0">
            <x v="0"/>
          </reference>
          <reference field="0" count="1" selected="0">
            <x v="32"/>
          </reference>
          <reference field="3" count="1" selected="0">
            <x v="1"/>
          </reference>
          <reference field="5" count="1" selected="0">
            <x v="172"/>
          </reference>
        </references>
      </pivotArea>
    </chartFormat>
    <chartFormat chart="4" format="342" series="1">
      <pivotArea type="data" outline="0" fieldPosition="0">
        <references count="4">
          <reference field="4294967294" count="1" selected="0">
            <x v="0"/>
          </reference>
          <reference field="0" count="1" selected="0">
            <x v="33"/>
          </reference>
          <reference field="3" count="1" selected="0">
            <x v="1"/>
          </reference>
          <reference field="5" count="1" selected="0">
            <x v="106"/>
          </reference>
        </references>
      </pivotArea>
    </chartFormat>
    <chartFormat chart="4" format="343" series="1">
      <pivotArea type="data" outline="0" fieldPosition="0">
        <references count="4">
          <reference field="4294967294" count="1" selected="0">
            <x v="0"/>
          </reference>
          <reference field="0" count="1" selected="0">
            <x v="33"/>
          </reference>
          <reference field="3" count="1" selected="0">
            <x v="1"/>
          </reference>
          <reference field="5" count="1" selected="0">
            <x v="107"/>
          </reference>
        </references>
      </pivotArea>
    </chartFormat>
    <chartFormat chart="4" format="344" series="1">
      <pivotArea type="data" outline="0" fieldPosition="0">
        <references count="4">
          <reference field="4294967294" count="1" selected="0">
            <x v="0"/>
          </reference>
          <reference field="0" count="1" selected="0">
            <x v="34"/>
          </reference>
          <reference field="3" count="1" selected="0">
            <x v="1"/>
          </reference>
          <reference field="5" count="1" selected="0">
            <x v="138"/>
          </reference>
        </references>
      </pivotArea>
    </chartFormat>
    <chartFormat chart="4" format="345" series="1">
      <pivotArea type="data" outline="0" fieldPosition="0">
        <references count="4">
          <reference field="4294967294" count="1" selected="0">
            <x v="0"/>
          </reference>
          <reference field="0" count="1" selected="0">
            <x v="34"/>
          </reference>
          <reference field="3" count="1" selected="0">
            <x v="1"/>
          </reference>
          <reference field="5" count="1" selected="0">
            <x v="139"/>
          </reference>
        </references>
      </pivotArea>
    </chartFormat>
    <chartFormat chart="4" format="346" series="1">
      <pivotArea type="data" outline="0" fieldPosition="0">
        <references count="4">
          <reference field="4294967294" count="1" selected="0">
            <x v="0"/>
          </reference>
          <reference field="0" count="1" selected="0">
            <x v="34"/>
          </reference>
          <reference field="3" count="1" selected="0">
            <x v="1"/>
          </reference>
          <reference field="5" count="1" selected="0">
            <x v="140"/>
          </reference>
        </references>
      </pivotArea>
    </chartFormat>
    <chartFormat chart="4" format="347" series="1">
      <pivotArea type="data" outline="0" fieldPosition="0">
        <references count="4">
          <reference field="4294967294" count="1" selected="0">
            <x v="0"/>
          </reference>
          <reference field="0" count="1" selected="0">
            <x v="34"/>
          </reference>
          <reference field="3" count="1" selected="0">
            <x v="1"/>
          </reference>
          <reference field="5" count="1" selected="0">
            <x v="141"/>
          </reference>
        </references>
      </pivotArea>
    </chartFormat>
    <chartFormat chart="4" format="348" series="1">
      <pivotArea type="data" outline="0" fieldPosition="0">
        <references count="4">
          <reference field="4294967294" count="1" selected="0">
            <x v="0"/>
          </reference>
          <reference field="0" count="1" selected="0">
            <x v="35"/>
          </reference>
          <reference field="3" count="1" selected="0">
            <x v="1"/>
          </reference>
          <reference field="5" count="1" selected="0">
            <x v="108"/>
          </reference>
        </references>
      </pivotArea>
    </chartFormat>
    <chartFormat chart="4" format="349" series="1">
      <pivotArea type="data" outline="0" fieldPosition="0">
        <references count="4">
          <reference field="4294967294" count="1" selected="0">
            <x v="0"/>
          </reference>
          <reference field="0" count="1" selected="0">
            <x v="35"/>
          </reference>
          <reference field="3" count="1" selected="0">
            <x v="1"/>
          </reference>
          <reference field="5" count="1" selected="0">
            <x v="109"/>
          </reference>
        </references>
      </pivotArea>
    </chartFormat>
    <chartFormat chart="4" format="350" series="1">
      <pivotArea type="data" outline="0" fieldPosition="0">
        <references count="4">
          <reference field="4294967294" count="1" selected="0">
            <x v="0"/>
          </reference>
          <reference field="0" count="1" selected="0">
            <x v="35"/>
          </reference>
          <reference field="3" count="1" selected="0">
            <x v="1"/>
          </reference>
          <reference field="5" count="1" selected="0">
            <x v="110"/>
          </reference>
        </references>
      </pivotArea>
    </chartFormat>
    <chartFormat chart="4" format="351" series="1">
      <pivotArea type="data" outline="0" fieldPosition="0">
        <references count="4">
          <reference field="4294967294" count="1" selected="0">
            <x v="0"/>
          </reference>
          <reference field="0" count="1" selected="0">
            <x v="36"/>
          </reference>
          <reference field="3" count="1" selected="0">
            <x v="0"/>
          </reference>
          <reference field="5" count="1" selected="0">
            <x v="53"/>
          </reference>
        </references>
      </pivotArea>
    </chartFormat>
    <chartFormat chart="4" format="352" series="1">
      <pivotArea type="data" outline="0" fieldPosition="0">
        <references count="4">
          <reference field="4294967294" count="1" selected="0">
            <x v="0"/>
          </reference>
          <reference field="0" count="1" selected="0">
            <x v="36"/>
          </reference>
          <reference field="3" count="1" selected="0">
            <x v="0"/>
          </reference>
          <reference field="5" count="1" selected="0">
            <x v="54"/>
          </reference>
        </references>
      </pivotArea>
    </chartFormat>
    <chartFormat chart="4" format="353" series="1">
      <pivotArea type="data" outline="0" fieldPosition="0">
        <references count="4">
          <reference field="4294967294" count="1" selected="0">
            <x v="0"/>
          </reference>
          <reference field="0" count="1" selected="0">
            <x v="36"/>
          </reference>
          <reference field="3" count="1" selected="0">
            <x v="1"/>
          </reference>
          <reference field="5" count="1" selected="0">
            <x v="145"/>
          </reference>
        </references>
      </pivotArea>
    </chartFormat>
    <chartFormat chart="4" format="354" series="1">
      <pivotArea type="data" outline="0" fieldPosition="0">
        <references count="4">
          <reference field="4294967294" count="1" selected="0">
            <x v="0"/>
          </reference>
          <reference field="0" count="1" selected="0">
            <x v="36"/>
          </reference>
          <reference field="3" count="1" selected="0">
            <x v="1"/>
          </reference>
          <reference field="5" count="1" selected="0">
            <x v="146"/>
          </reference>
        </references>
      </pivotArea>
    </chartFormat>
    <chartFormat chart="4" format="355" series="1">
      <pivotArea type="data" outline="0" fieldPosition="0">
        <references count="4">
          <reference field="4294967294" count="1" selected="0">
            <x v="0"/>
          </reference>
          <reference field="0" count="1" selected="0">
            <x v="36"/>
          </reference>
          <reference field="3" count="1" selected="0">
            <x v="1"/>
          </reference>
          <reference field="5" count="1" selected="0">
            <x v="147"/>
          </reference>
        </references>
      </pivotArea>
    </chartFormat>
    <chartFormat chart="4" format="356" series="1">
      <pivotArea type="data" outline="0" fieldPosition="0">
        <references count="4">
          <reference field="4294967294" count="1" selected="0">
            <x v="0"/>
          </reference>
          <reference field="0" count="1" selected="0">
            <x v="36"/>
          </reference>
          <reference field="3" count="1" selected="0">
            <x v="1"/>
          </reference>
          <reference field="5" count="1" selected="0">
            <x v="148"/>
          </reference>
        </references>
      </pivotArea>
    </chartFormat>
    <chartFormat chart="4" format="357" series="1">
      <pivotArea type="data" outline="0" fieldPosition="0">
        <references count="4">
          <reference field="4294967294" count="1" selected="0">
            <x v="0"/>
          </reference>
          <reference field="0" count="1" selected="0">
            <x v="36"/>
          </reference>
          <reference field="3" count="1" selected="0">
            <x v="1"/>
          </reference>
          <reference field="5" count="1" selected="0">
            <x v="149"/>
          </reference>
        </references>
      </pivotArea>
    </chartFormat>
    <chartFormat chart="4" format="358" series="1">
      <pivotArea type="data" outline="0" fieldPosition="0">
        <references count="4">
          <reference field="4294967294" count="1" selected="0">
            <x v="0"/>
          </reference>
          <reference field="0" count="1" selected="0">
            <x v="37"/>
          </reference>
          <reference field="3" count="1" selected="0">
            <x v="0"/>
          </reference>
          <reference field="5" count="1" selected="0">
            <x v="27"/>
          </reference>
        </references>
      </pivotArea>
    </chartFormat>
    <chartFormat chart="4" format="359" series="1">
      <pivotArea type="data" outline="0" fieldPosition="0">
        <references count="4">
          <reference field="4294967294" count="1" selected="0">
            <x v="0"/>
          </reference>
          <reference field="0" count="1" selected="0">
            <x v="37"/>
          </reference>
          <reference field="3" count="1" selected="0">
            <x v="0"/>
          </reference>
          <reference field="5" count="1" selected="0">
            <x v="28"/>
          </reference>
        </references>
      </pivotArea>
    </chartFormat>
    <chartFormat chart="4" format="360" series="1">
      <pivotArea type="data" outline="0" fieldPosition="0">
        <references count="4">
          <reference field="4294967294" count="1" selected="0">
            <x v="0"/>
          </reference>
          <reference field="0" count="1" selected="0">
            <x v="37"/>
          </reference>
          <reference field="3" count="1" selected="0">
            <x v="0"/>
          </reference>
          <reference field="5" count="1" selected="0">
            <x v="29"/>
          </reference>
        </references>
      </pivotArea>
    </chartFormat>
    <chartFormat chart="4" format="361" series="1">
      <pivotArea type="data" outline="0" fieldPosition="0">
        <references count="4">
          <reference field="4294967294" count="1" selected="0">
            <x v="0"/>
          </reference>
          <reference field="0" count="1" selected="0">
            <x v="37"/>
          </reference>
          <reference field="3" count="1" selected="0">
            <x v="0"/>
          </reference>
          <reference field="5" count="1" selected="0">
            <x v="30"/>
          </reference>
        </references>
      </pivotArea>
    </chartFormat>
    <chartFormat chart="4" format="362" series="1">
      <pivotArea type="data" outline="0" fieldPosition="0">
        <references count="4">
          <reference field="4294967294" count="1" selected="0">
            <x v="0"/>
          </reference>
          <reference field="0" count="1" selected="0">
            <x v="37"/>
          </reference>
          <reference field="3" count="1" selected="0">
            <x v="0"/>
          </reference>
          <reference field="5" count="1" selected="0">
            <x v="31"/>
          </reference>
        </references>
      </pivotArea>
    </chartFormat>
    <chartFormat chart="4" format="363" series="1">
      <pivotArea type="data" outline="0" fieldPosition="0">
        <references count="4">
          <reference field="4294967294" count="1" selected="0">
            <x v="0"/>
          </reference>
          <reference field="0" count="1" selected="0">
            <x v="37"/>
          </reference>
          <reference field="3" count="1" selected="0">
            <x v="0"/>
          </reference>
          <reference field="5" count="1" selected="0">
            <x v="32"/>
          </reference>
        </references>
      </pivotArea>
    </chartFormat>
    <chartFormat chart="4" format="364" series="1">
      <pivotArea type="data" outline="0" fieldPosition="0">
        <references count="4">
          <reference field="4294967294" count="1" selected="0">
            <x v="0"/>
          </reference>
          <reference field="0" count="1" selected="0">
            <x v="38"/>
          </reference>
          <reference field="3" count="1" selected="0">
            <x v="0"/>
          </reference>
          <reference field="5" count="1" selected="0">
            <x v="61"/>
          </reference>
        </references>
      </pivotArea>
    </chartFormat>
    <chartFormat chart="4" format="365" series="1">
      <pivotArea type="data" outline="0" fieldPosition="0">
        <references count="4">
          <reference field="4294967294" count="1" selected="0">
            <x v="0"/>
          </reference>
          <reference field="0" count="1" selected="0">
            <x v="38"/>
          </reference>
          <reference field="3" count="1" selected="0">
            <x v="0"/>
          </reference>
          <reference field="5" count="1" selected="0">
            <x v="72"/>
          </reference>
        </references>
      </pivotArea>
    </chartFormat>
    <chartFormat chart="4" format="366" series="1">
      <pivotArea type="data" outline="0" fieldPosition="0">
        <references count="4">
          <reference field="4294967294" count="1" selected="0">
            <x v="0"/>
          </reference>
          <reference field="0" count="1" selected="0">
            <x v="38"/>
          </reference>
          <reference field="3" count="1" selected="0">
            <x v="1"/>
          </reference>
          <reference field="5" count="1" selected="0">
            <x v="167"/>
          </reference>
        </references>
      </pivotArea>
    </chartFormat>
    <chartFormat chart="4" format="367" series="1">
      <pivotArea type="data" outline="0" fieldPosition="0">
        <references count="4">
          <reference field="4294967294" count="1" selected="0">
            <x v="0"/>
          </reference>
          <reference field="0" count="1" selected="0">
            <x v="38"/>
          </reference>
          <reference field="3" count="1" selected="0">
            <x v="1"/>
          </reference>
          <reference field="5" count="1" selected="0">
            <x v="168"/>
          </reference>
        </references>
      </pivotArea>
    </chartFormat>
    <chartFormat chart="4" format="368" series="1">
      <pivotArea type="data" outline="0" fieldPosition="0">
        <references count="4">
          <reference field="4294967294" count="1" selected="0">
            <x v="0"/>
          </reference>
          <reference field="0" count="1" selected="0">
            <x v="39"/>
          </reference>
          <reference field="3" count="1" selected="0">
            <x v="0"/>
          </reference>
          <reference field="5" count="1" selected="0">
            <x v="74"/>
          </reference>
        </references>
      </pivotArea>
    </chartFormat>
    <chartFormat chart="4" format="369" series="1">
      <pivotArea type="data" outline="0" fieldPosition="0">
        <references count="4">
          <reference field="4294967294" count="1" selected="0">
            <x v="0"/>
          </reference>
          <reference field="0" count="1" selected="0">
            <x v="39"/>
          </reference>
          <reference field="3" count="1" selected="0">
            <x v="0"/>
          </reference>
          <reference field="5" count="1" selected="0">
            <x v="75"/>
          </reference>
        </references>
      </pivotArea>
    </chartFormat>
    <chartFormat chart="4" format="370" series="1">
      <pivotArea type="data" outline="0" fieldPosition="0">
        <references count="4">
          <reference field="4294967294" count="1" selected="0">
            <x v="0"/>
          </reference>
          <reference field="0" count="1" selected="0">
            <x v="39"/>
          </reference>
          <reference field="3" count="1" selected="0">
            <x v="0"/>
          </reference>
          <reference field="5" count="1" selected="0">
            <x v="76"/>
          </reference>
        </references>
      </pivotArea>
    </chartFormat>
    <chartFormat chart="4" format="371" series="1">
      <pivotArea type="data" outline="0" fieldPosition="0">
        <references count="4">
          <reference field="4294967294" count="1" selected="0">
            <x v="0"/>
          </reference>
          <reference field="0" count="1" selected="0">
            <x v="39"/>
          </reference>
          <reference field="3" count="1" selected="0">
            <x v="0"/>
          </reference>
          <reference field="5" count="1" selected="0">
            <x v="77"/>
          </reference>
        </references>
      </pivotArea>
    </chartFormat>
    <chartFormat chart="4" format="372" series="1">
      <pivotArea type="data" outline="0" fieldPosition="0">
        <references count="4">
          <reference field="4294967294" count="1" selected="0">
            <x v="0"/>
          </reference>
          <reference field="0" count="1" selected="0">
            <x v="39"/>
          </reference>
          <reference field="3" count="1" selected="0">
            <x v="0"/>
          </reference>
          <reference field="5" count="1" selected="0">
            <x v="78"/>
          </reference>
        </references>
      </pivotArea>
    </chartFormat>
    <chartFormat chart="4" format="373" series="1">
      <pivotArea type="data" outline="0" fieldPosition="0">
        <references count="4">
          <reference field="4294967294" count="1" selected="0">
            <x v="0"/>
          </reference>
          <reference field="0" count="1" selected="0">
            <x v="39"/>
          </reference>
          <reference field="3" count="1" selected="0">
            <x v="1"/>
          </reference>
          <reference field="5" count="1" selected="0">
            <x v="180"/>
          </reference>
        </references>
      </pivotArea>
    </chartFormat>
    <chartFormat chart="4" format="374" series="1">
      <pivotArea type="data" outline="0" fieldPosition="0">
        <references count="4">
          <reference field="4294967294" count="1" selected="0">
            <x v="0"/>
          </reference>
          <reference field="0" count="1" selected="0">
            <x v="40"/>
          </reference>
          <reference field="3" count="1" selected="0">
            <x v="1"/>
          </reference>
          <reference field="5" count="1" selected="0">
            <x v="150"/>
          </reference>
        </references>
      </pivotArea>
    </chartFormat>
    <chartFormat chart="4" format="375" series="1">
      <pivotArea type="data" outline="0" fieldPosition="0">
        <references count="4">
          <reference field="4294967294" count="1" selected="0">
            <x v="0"/>
          </reference>
          <reference field="0" count="1" selected="0">
            <x v="40"/>
          </reference>
          <reference field="3" count="1" selected="0">
            <x v="1"/>
          </reference>
          <reference field="5" count="1" selected="0">
            <x v="151"/>
          </reference>
        </references>
      </pivotArea>
    </chartFormat>
    <chartFormat chart="4" format="376" series="1">
      <pivotArea type="data" outline="0" fieldPosition="0">
        <references count="4">
          <reference field="4294967294" count="1" selected="0">
            <x v="0"/>
          </reference>
          <reference field="0" count="1" selected="0">
            <x v="41"/>
          </reference>
          <reference field="3" count="1" selected="0">
            <x v="0"/>
          </reference>
          <reference field="5" count="1" selected="0">
            <x v="0"/>
          </reference>
        </references>
      </pivotArea>
    </chartFormat>
    <chartFormat chart="4" format="377" series="1">
      <pivotArea type="data" outline="0" fieldPosition="0">
        <references count="4">
          <reference field="4294967294" count="1" selected="0">
            <x v="0"/>
          </reference>
          <reference field="0" count="1" selected="0">
            <x v="41"/>
          </reference>
          <reference field="3" count="1" selected="0">
            <x v="0"/>
          </reference>
          <reference field="5" count="1" selected="0">
            <x v="1"/>
          </reference>
        </references>
      </pivotArea>
    </chartFormat>
    <chartFormat chart="4" format="378" series="1">
      <pivotArea type="data" outline="0" fieldPosition="0">
        <references count="4">
          <reference field="4294967294" count="1" selected="0">
            <x v="0"/>
          </reference>
          <reference field="0" count="1" selected="0">
            <x v="41"/>
          </reference>
          <reference field="3" count="1" selected="0">
            <x v="0"/>
          </reference>
          <reference field="5" count="1" selected="0">
            <x v="2"/>
          </reference>
        </references>
      </pivotArea>
    </chartFormat>
    <chartFormat chart="4" format="379" series="1">
      <pivotArea type="data" outline="0" fieldPosition="0">
        <references count="4">
          <reference field="4294967294" count="1" selected="0">
            <x v="0"/>
          </reference>
          <reference field="0" count="1" selected="0">
            <x v="41"/>
          </reference>
          <reference field="3" count="1" selected="0">
            <x v="0"/>
          </reference>
          <reference field="5" count="1" selected="0">
            <x v="3"/>
          </reference>
        </references>
      </pivotArea>
    </chartFormat>
    <chartFormat chart="4" format="380" series="1">
      <pivotArea type="data" outline="0" fieldPosition="0">
        <references count="4">
          <reference field="4294967294" count="1" selected="0">
            <x v="0"/>
          </reference>
          <reference field="0" count="1" selected="0">
            <x v="41"/>
          </reference>
          <reference field="3" count="1" selected="0">
            <x v="0"/>
          </reference>
          <reference field="5" count="1" selected="0">
            <x v="4"/>
          </reference>
        </references>
      </pivotArea>
    </chartFormat>
    <chartFormat chart="4" format="381" series="1">
      <pivotArea type="data" outline="0" fieldPosition="0">
        <references count="4">
          <reference field="4294967294" count="1" selected="0">
            <x v="0"/>
          </reference>
          <reference field="0" count="1" selected="0">
            <x v="41"/>
          </reference>
          <reference field="3" count="1" selected="0">
            <x v="0"/>
          </reference>
          <reference field="5" count="1" selected="0">
            <x v="5"/>
          </reference>
        </references>
      </pivotArea>
    </chartFormat>
    <chartFormat chart="4" format="382" series="1">
      <pivotArea type="data" outline="0" fieldPosition="0">
        <references count="4">
          <reference field="4294967294" count="1" selected="0">
            <x v="0"/>
          </reference>
          <reference field="0" count="1" selected="0">
            <x v="41"/>
          </reference>
          <reference field="3" count="1" selected="0">
            <x v="0"/>
          </reference>
          <reference field="5" count="1" selected="0">
            <x v="6"/>
          </reference>
        </references>
      </pivotArea>
    </chartFormat>
    <chartFormat chart="4" format="383" series="1">
      <pivotArea type="data" outline="0" fieldPosition="0">
        <references count="4">
          <reference field="4294967294" count="1" selected="0">
            <x v="0"/>
          </reference>
          <reference field="0" count="1" selected="0">
            <x v="41"/>
          </reference>
          <reference field="3" count="1" selected="0">
            <x v="1"/>
          </reference>
          <reference field="5" count="1" selected="0">
            <x v="10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arm_Name2" xr10:uid="{C4995416-688F-4502-BA5D-CC03182A20A0}" sourceName="Farm Name">
  <pivotTables>
    <pivotTable tabId="5" name="PivotTable1"/>
  </pivotTables>
  <data>
    <tabular pivotCacheId="428775915">
      <items count="42">
        <i x="11" s="1"/>
        <i x="29" s="1"/>
        <i x="24" s="1"/>
        <i x="32" s="1"/>
        <i x="5" s="1"/>
        <i x="30" s="1"/>
        <i x="36" s="1"/>
        <i x="19" s="1"/>
        <i x="34" s="1"/>
        <i x="41" s="1"/>
        <i x="2" s="1"/>
        <i x="38" s="1"/>
        <i x="12" s="1"/>
        <i x="1" s="1"/>
        <i x="28" s="1"/>
        <i x="13" s="1"/>
        <i x="31" s="1"/>
        <i x="23" s="1"/>
        <i x="6" s="1"/>
        <i x="21" s="1"/>
        <i x="15" s="1"/>
        <i x="18" s="1"/>
        <i x="3" s="1"/>
        <i x="40" s="1"/>
        <i x="16" s="1"/>
        <i x="20" s="1"/>
        <i x="8" s="1"/>
        <i x="7" s="1"/>
        <i x="25" s="1"/>
        <i x="22" s="1"/>
        <i x="9" s="1"/>
        <i x="37" s="1"/>
        <i x="39" s="1"/>
        <i x="26" s="1"/>
        <i x="33" s="1"/>
        <i x="27" s="1"/>
        <i x="10" s="1"/>
        <i x="4" s="1"/>
        <i x="14" s="1"/>
        <i x="17" s="1"/>
        <i x="35" s="1"/>
        <i x="0"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ivision3" xr10:uid="{34A7F917-9E36-433B-BD74-77B9457C70EA}" sourceName="Division">
  <pivotTables>
    <pivotTable tabId="5" name="PivotTable1"/>
  </pivotTables>
  <data>
    <tabular pivotCacheId="428775915">
      <items count="2">
        <i x="0" s="1"/>
        <i x="1"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arm_Name3" xr10:uid="{16BAAD05-D610-470D-AC59-41CBC4134750}" sourceName="Farm Name">
  <pivotTables>
    <pivotTable tabId="6" name="PivotTable2"/>
  </pivotTables>
  <data>
    <tabular pivotCacheId="428775915">
      <items count="42">
        <i x="11" s="1"/>
        <i x="29" s="1"/>
        <i x="32" s="1"/>
        <i x="5" s="1"/>
        <i x="30" s="1"/>
        <i x="36" s="1"/>
        <i x="34" s="1"/>
        <i x="41" s="1"/>
        <i x="38" s="1"/>
        <i x="12" s="1"/>
        <i x="28" s="1"/>
        <i x="31" s="1"/>
        <i x="6" s="1"/>
        <i x="40" s="1"/>
        <i x="16" s="1"/>
        <i x="20" s="1"/>
        <i x="7" s="1"/>
        <i x="25" s="1"/>
        <i x="37" s="1"/>
        <i x="39" s="1"/>
        <i x="26" s="1"/>
        <i x="33" s="1"/>
        <i x="27" s="1"/>
        <i x="10" s="1"/>
        <i x="14" s="1"/>
        <i x="17" s="1"/>
        <i x="35" s="1"/>
        <i x="0" s="1"/>
        <i x="24" s="1" nd="1"/>
        <i x="19" s="1" nd="1"/>
        <i x="2" s="1" nd="1"/>
        <i x="1" s="1" nd="1"/>
        <i x="13" s="1" nd="1"/>
        <i x="23" s="1" nd="1"/>
        <i x="21" s="1" nd="1"/>
        <i x="15" s="1" nd="1"/>
        <i x="18" s="1" nd="1"/>
        <i x="3" s="1" nd="1"/>
        <i x="8" s="1" nd="1"/>
        <i x="22" s="1" nd="1"/>
        <i x="9" s="1" nd="1"/>
        <i x="4"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ivision1" xr10:uid="{F4AC0D00-A03B-47D8-869A-685D3A4633CD}" sourceName="Division">
  <pivotTables>
    <pivotTable tabId="6" name="PivotTable2"/>
  </pivotTables>
  <data>
    <tabular pivotCacheId="428775915">
      <items count="2">
        <i x="0"/>
        <i x="1" s="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arm_Name1" xr10:uid="{117EA874-050B-4531-B11A-BC28550ECB3E}" sourceName="Farm Name">
  <pivotTables>
    <pivotTable tabId="7" name="PivotTable1"/>
  </pivotTables>
  <data>
    <tabular pivotCacheId="917859349">
      <items count="42">
        <i x="11"/>
        <i x="29"/>
        <i x="24"/>
        <i x="32"/>
        <i x="5" s="1"/>
        <i x="30"/>
        <i x="36"/>
        <i x="19"/>
        <i x="34"/>
        <i x="41"/>
        <i x="2"/>
        <i x="38"/>
        <i x="12"/>
        <i x="1"/>
        <i x="28"/>
        <i x="13"/>
        <i x="31"/>
        <i x="23"/>
        <i x="6"/>
        <i x="21"/>
        <i x="15"/>
        <i x="18"/>
        <i x="3"/>
        <i x="40"/>
        <i x="16"/>
        <i x="20"/>
        <i x="8"/>
        <i x="7"/>
        <i x="25"/>
        <i x="22"/>
        <i x="9"/>
        <i x="37"/>
        <i x="39"/>
        <i x="26"/>
        <i x="33"/>
        <i x="27"/>
        <i x="10"/>
        <i x="4"/>
        <i x="14"/>
        <i x="17"/>
        <i x="35"/>
        <i x="0"/>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ivision" xr10:uid="{BBC523F8-91D7-4115-A50D-DC0F48B2A8F6}" sourceName="Division">
  <pivotTables>
    <pivotTable tabId="7" name="PivotTable1"/>
  </pivotTables>
  <data>
    <tabular pivotCacheId="917859349">
      <items count="2">
        <i x="0" s="1"/>
        <i x="1"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arm Name 3" xr10:uid="{6108B6D3-3017-450A-ACE8-8B3D2772B7AA}" cache="Slicer_Farm_Name2" caption="Farm Name" startItem="30" style="SlicerStyleLight2" rowHeight="247650"/>
  <slicer name="Division 3" xr10:uid="{EECA4073-8A07-412D-8F9F-6A1F178EB6D6}" cache="Slicer_Division3" caption="Division" style="SlicerStyleLight2" rowHeight="247650"/>
  <slicer name="Division 4" xr10:uid="{06EE7B74-06CE-4C1B-8229-B93FD652051D}" cache="Slicer_Division3" caption="Division" style="SlicerStyleLight3" rowHeight="247650"/>
  <slicer name="Farm Name 4" xr10:uid="{1EFB20CA-7218-4042-B8D5-F33973084ADC}" cache="Slicer_Farm_Name3" caption="Farm Name" startItem="26" style="SlicerStyleLight3" rowHeight="247650"/>
  <slicer name="Farm Name 5" xr10:uid="{EF47D152-49AD-486E-94B1-75A60D4593E2}" cache="Slicer_Farm_Name1" caption="Farm Name" startItem="14" style="SlicerStyleLight5" rowHeight="247650"/>
  <slicer name="Division 5" xr10:uid="{E6923BD4-17E6-4D5F-AF81-4D3558375509}" cache="Slicer_Division" caption="Division" style="SlicerStyleLight5" rowHeight="24765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arm Name" xr10:uid="{A1FB2245-0CB9-434B-A620-9D78AFA6317E}" cache="Slicer_Farm_Name2" caption="Farm Name" rowHeight="247650"/>
  <slicer name="Division 1" xr10:uid="{7C4631D0-2ACA-41E5-BD56-921F62628323}" cache="Slicer_Division3" caption="Division" rowHeight="24765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arm Name 1" xr10:uid="{1F2857C3-F6CD-45FA-ADD7-3400B41E8A8D}" cache="Slicer_Farm_Name3" caption="Farm Name" startItem="18" rowHeight="247650"/>
  <slicer name="Division 2" xr10:uid="{931197CB-401D-4E83-81F4-001E92547D53}" cache="Slicer_Division1" caption="Division" rowHeight="24765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arm Name 2" xr10:uid="{A58DFBA3-B78D-4C90-BDD7-239B7DA43AA4}" cache="Slicer_Farm_Name1" caption="Farm Name" rowHeight="247650"/>
  <slicer name="Division" xr10:uid="{EB9FE4C3-8BD5-49D0-8998-E3C04502C26A}" cache="Slicer_Division" caption="Division" rowHeight="247650"/>
</slicer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microsoft.com/office/2007/relationships/slicer" Target="../slicers/slicer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3.xml"/><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4.xml"/><Relationship Id="rId1" Type="http://schemas.openxmlformats.org/officeDocument/2006/relationships/pivotTable" Target="../pivotTables/pivotTable2.xml"/></Relationships>
</file>

<file path=xl/worksheets/_rels/sheet5.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drawing" Target="../drawings/drawing5.xml"/><Relationship Id="rId1" Type="http://schemas.openxmlformats.org/officeDocument/2006/relationships/pivotTable" Target="../pivotTables/pivot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2CA3C-2848-4BFC-BF11-06CACA29E69A}">
  <dimension ref="A1:U72"/>
  <sheetViews>
    <sheetView topLeftCell="F1" zoomScaleNormal="100" workbookViewId="0">
      <pane ySplit="1" topLeftCell="A46" activePane="bottomLeft" state="frozen"/>
      <selection pane="bottomLeft" activeCell="P74" sqref="P74"/>
    </sheetView>
  </sheetViews>
  <sheetFormatPr defaultColWidth="8.85546875" defaultRowHeight="15" x14ac:dyDescent="0.25"/>
  <cols>
    <col min="1" max="1" width="8.85546875" style="8" hidden="1" customWidth="1"/>
    <col min="2" max="2" width="12.140625" style="8" hidden="1" customWidth="1"/>
    <col min="3" max="10" width="8.85546875" style="8"/>
    <col min="11" max="11" width="15.85546875" style="8" customWidth="1"/>
    <col min="12" max="12" width="19.7109375" style="8" customWidth="1"/>
    <col min="13" max="13" width="13.28515625" style="8" customWidth="1"/>
    <col min="14" max="14" width="13.7109375" style="8" customWidth="1"/>
    <col min="15" max="15" width="17.5703125" style="8" customWidth="1"/>
    <col min="16" max="16" width="14.28515625" style="8" customWidth="1"/>
    <col min="17" max="17" width="12.7109375" style="8" customWidth="1"/>
    <col min="18" max="18" width="14.7109375" style="8" customWidth="1"/>
    <col min="19" max="19" width="15.28515625" style="8" customWidth="1"/>
    <col min="20" max="20" width="16" style="8" customWidth="1"/>
    <col min="21" max="21" width="13.42578125" style="8" customWidth="1"/>
    <col min="22" max="16384" width="8.85546875" style="8"/>
  </cols>
  <sheetData>
    <row r="1" spans="11:21" ht="84.6" customHeight="1" x14ac:dyDescent="0.25"/>
    <row r="3" spans="11:21" ht="2.4500000000000002" customHeight="1" thickBot="1" x14ac:dyDescent="0.3"/>
    <row r="4" spans="11:21" ht="103.9" customHeight="1" thickBot="1" x14ac:dyDescent="0.3">
      <c r="K4" s="43" t="s">
        <v>543</v>
      </c>
      <c r="L4" s="41" t="s">
        <v>480</v>
      </c>
      <c r="M4" s="41">
        <v>52.6</v>
      </c>
      <c r="N4" s="42" t="s">
        <v>481</v>
      </c>
      <c r="O4" s="9">
        <v>56.1</v>
      </c>
      <c r="P4" s="42" t="s">
        <v>544</v>
      </c>
      <c r="Q4" s="9">
        <v>55.6</v>
      </c>
      <c r="R4" s="42" t="s">
        <v>545</v>
      </c>
      <c r="S4" s="9">
        <v>59.2</v>
      </c>
      <c r="T4" s="42" t="s">
        <v>556</v>
      </c>
      <c r="U4" s="9">
        <v>59.2</v>
      </c>
    </row>
    <row r="24" spans="11:19" ht="15.75" thickBot="1" x14ac:dyDescent="0.3"/>
    <row r="25" spans="11:19" ht="103.9" customHeight="1" thickBot="1" x14ac:dyDescent="0.3">
      <c r="K25" s="43" t="s">
        <v>548</v>
      </c>
      <c r="L25" s="42" t="s">
        <v>485</v>
      </c>
      <c r="M25" s="9">
        <v>0.19</v>
      </c>
      <c r="N25" s="42" t="s">
        <v>544</v>
      </c>
      <c r="O25" s="9">
        <v>-0.02</v>
      </c>
      <c r="P25" s="42" t="s">
        <v>545</v>
      </c>
      <c r="Q25" s="9">
        <v>0.23</v>
      </c>
      <c r="R25" s="42" t="s">
        <v>556</v>
      </c>
      <c r="S25" s="40">
        <v>0.3</v>
      </c>
    </row>
    <row r="49" spans="11:19" ht="15.75" thickBot="1" x14ac:dyDescent="0.3"/>
    <row r="50" spans="11:19" ht="72.75" thickBot="1" x14ac:dyDescent="0.3">
      <c r="K50" s="43" t="s">
        <v>484</v>
      </c>
      <c r="L50" s="41" t="s">
        <v>480</v>
      </c>
      <c r="M50" s="9">
        <v>379.3</v>
      </c>
      <c r="N50" s="42" t="s">
        <v>481</v>
      </c>
      <c r="O50" s="9">
        <v>93</v>
      </c>
      <c r="P50" s="42" t="s">
        <v>545</v>
      </c>
      <c r="Q50" s="9">
        <v>1254</v>
      </c>
      <c r="R50" s="42" t="s">
        <v>556</v>
      </c>
      <c r="S50" s="9">
        <v>1894</v>
      </c>
    </row>
    <row r="51" spans="11:19" ht="27.6" customHeight="1" x14ac:dyDescent="0.25">
      <c r="K51" s="43"/>
      <c r="L51" s="41"/>
      <c r="M51" s="41"/>
      <c r="N51" s="41"/>
      <c r="O51" s="41"/>
      <c r="P51" s="41"/>
    </row>
    <row r="72" ht="18" customHeight="1" x14ac:dyDescent="0.25"/>
  </sheetData>
  <sheetProtection sheet="1" pivotTables="0"/>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8B528-BBD6-42A5-A117-BB3479BBB514}">
  <dimension ref="A1"/>
  <sheetViews>
    <sheetView topLeftCell="A33" workbookViewId="0">
      <selection activeCell="T56" sqref="T56"/>
    </sheetView>
  </sheetViews>
  <sheetFormatPr defaultRowHeight="15" x14ac:dyDescent="0.2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62251-2A14-4652-BF6E-8DBF08CA63C3}">
  <dimension ref="A2:JX285"/>
  <sheetViews>
    <sheetView zoomScale="80" zoomScaleNormal="80" workbookViewId="0">
      <selection activeCell="S10" sqref="S10"/>
    </sheetView>
  </sheetViews>
  <sheetFormatPr defaultRowHeight="15" x14ac:dyDescent="0.25"/>
  <cols>
    <col min="1" max="1" width="25.140625" bestFit="1" customWidth="1"/>
    <col min="2" max="2" width="16.85546875" style="11" bestFit="1" customWidth="1"/>
    <col min="3" max="3" width="6.7109375" style="6" bestFit="1" customWidth="1"/>
    <col min="4" max="5" width="5" style="6" bestFit="1" customWidth="1"/>
    <col min="6" max="8" width="5" bestFit="1" customWidth="1"/>
    <col min="9" max="9" width="7.42578125" bestFit="1" customWidth="1"/>
    <col min="10" max="10" width="13.7109375" bestFit="1" customWidth="1"/>
    <col min="11" max="11" width="14.85546875" bestFit="1" customWidth="1"/>
    <col min="12" max="12" width="5" bestFit="1" customWidth="1"/>
    <col min="13" max="13" width="7.42578125" bestFit="1" customWidth="1"/>
    <col min="14" max="14" width="18.42578125" bestFit="1" customWidth="1"/>
    <col min="15" max="15" width="19.5703125" bestFit="1" customWidth="1"/>
    <col min="16" max="17" width="5" bestFit="1" customWidth="1"/>
    <col min="18" max="18" width="6.7109375" bestFit="1" customWidth="1"/>
    <col min="19" max="19" width="23.28515625" bestFit="1" customWidth="1"/>
    <col min="20" max="20" width="19.5703125" bestFit="1" customWidth="1"/>
    <col min="21" max="27" width="5" bestFit="1" customWidth="1"/>
    <col min="28" max="28" width="7.42578125" bestFit="1" customWidth="1"/>
    <col min="29" max="29" width="23.28515625" bestFit="1" customWidth="1"/>
    <col min="30" max="30" width="15.7109375" bestFit="1" customWidth="1"/>
    <col min="31" max="35" width="5" bestFit="1" customWidth="1"/>
    <col min="36" max="36" width="6.7109375" bestFit="1" customWidth="1"/>
    <col min="37" max="39" width="5" bestFit="1" customWidth="1"/>
    <col min="40" max="40" width="7.42578125" bestFit="1" customWidth="1"/>
    <col min="41" max="41" width="19.42578125" bestFit="1" customWidth="1"/>
    <col min="42" max="42" width="12.42578125" bestFit="1" customWidth="1"/>
    <col min="43" max="43" width="5" bestFit="1" customWidth="1"/>
    <col min="44" max="44" width="7.42578125" bestFit="1" customWidth="1"/>
    <col min="45" max="45" width="16.140625" bestFit="1" customWidth="1"/>
    <col min="46" max="46" width="22" bestFit="1" customWidth="1"/>
    <col min="47" max="47" width="7.42578125" bestFit="1" customWidth="1"/>
    <col min="48" max="48" width="25.7109375" bestFit="1" customWidth="1"/>
    <col min="49" max="49" width="15.140625" bestFit="1" customWidth="1"/>
    <col min="50" max="50" width="6.7109375" bestFit="1" customWidth="1"/>
    <col min="51" max="51" width="18.7109375" bestFit="1" customWidth="1"/>
    <col min="52" max="52" width="16.7109375" bestFit="1" customWidth="1"/>
    <col min="53" max="54" width="5" bestFit="1" customWidth="1"/>
    <col min="55" max="55" width="7.42578125" bestFit="1" customWidth="1"/>
    <col min="56" max="56" width="20.28515625" bestFit="1" customWidth="1"/>
    <col min="57" max="57" width="16.7109375" bestFit="1" customWidth="1"/>
    <col min="58" max="59" width="5" bestFit="1" customWidth="1"/>
    <col min="60" max="60" width="7.42578125" bestFit="1" customWidth="1"/>
    <col min="61" max="61" width="20.42578125" bestFit="1" customWidth="1"/>
    <col min="62" max="62" width="20.5703125" bestFit="1" customWidth="1"/>
    <col min="63" max="70" width="5" bestFit="1" customWidth="1"/>
    <col min="71" max="71" width="6.7109375" bestFit="1" customWidth="1"/>
    <col min="72" max="72" width="24.140625" bestFit="1" customWidth="1"/>
    <col min="73" max="73" width="16.28515625" bestFit="1" customWidth="1"/>
    <col min="74" max="74" width="5" bestFit="1" customWidth="1"/>
    <col min="75" max="75" width="7.42578125" bestFit="1" customWidth="1"/>
    <col min="76" max="76" width="20" bestFit="1" customWidth="1"/>
    <col min="77" max="77" width="14.42578125" bestFit="1" customWidth="1"/>
    <col min="78" max="79" width="5" bestFit="1" customWidth="1"/>
    <col min="80" max="80" width="6.7109375" bestFit="1" customWidth="1"/>
    <col min="81" max="83" width="5" bestFit="1" customWidth="1"/>
    <col min="84" max="84" width="7.42578125" bestFit="1" customWidth="1"/>
    <col min="85" max="85" width="18" bestFit="1" customWidth="1"/>
    <col min="86" max="86" width="18.42578125" bestFit="1" customWidth="1"/>
    <col min="87" max="89" width="5" bestFit="1" customWidth="1"/>
    <col min="90" max="90" width="6.7109375" bestFit="1" customWidth="1"/>
    <col min="91" max="91" width="22.140625" bestFit="1" customWidth="1"/>
    <col min="92" max="92" width="21.28515625" bestFit="1" customWidth="1"/>
    <col min="93" max="93" width="5" bestFit="1" customWidth="1"/>
    <col min="94" max="94" width="7.42578125" bestFit="1" customWidth="1"/>
    <col min="95" max="95" width="25.140625" bestFit="1" customWidth="1"/>
    <col min="96" max="96" width="15" bestFit="1" customWidth="1"/>
    <col min="97" max="97" width="5" bestFit="1" customWidth="1"/>
    <col min="98" max="98" width="6.7109375" bestFit="1" customWidth="1"/>
    <col min="99" max="99" width="18.5703125" bestFit="1" customWidth="1"/>
    <col min="100" max="100" width="16.28515625" bestFit="1" customWidth="1"/>
    <col min="101" max="101" width="5" bestFit="1" customWidth="1"/>
    <col min="102" max="102" width="7.42578125" bestFit="1" customWidth="1"/>
    <col min="103" max="103" width="19.85546875" bestFit="1" customWidth="1"/>
    <col min="104" max="104" width="19.7109375" bestFit="1" customWidth="1"/>
    <col min="105" max="107" width="5" bestFit="1" customWidth="1"/>
    <col min="108" max="108" width="6.7109375" bestFit="1" customWidth="1"/>
    <col min="109" max="109" width="23.42578125" bestFit="1" customWidth="1"/>
    <col min="110" max="110" width="19" bestFit="1" customWidth="1"/>
    <col min="111" max="113" width="5" bestFit="1" customWidth="1"/>
    <col min="114" max="114" width="6.7109375" bestFit="1" customWidth="1"/>
    <col min="115" max="116" width="5" bestFit="1" customWidth="1"/>
    <col min="117" max="117" width="7.42578125" bestFit="1" customWidth="1"/>
    <col min="118" max="118" width="22.7109375" bestFit="1" customWidth="1"/>
    <col min="119" max="119" width="17.42578125" bestFit="1" customWidth="1"/>
    <col min="120" max="122" width="5" bestFit="1" customWidth="1"/>
    <col min="123" max="123" width="6.7109375" bestFit="1" customWidth="1"/>
    <col min="124" max="124" width="21.28515625" bestFit="1" customWidth="1"/>
    <col min="125" max="125" width="15.7109375" bestFit="1" customWidth="1"/>
    <col min="126" max="134" width="5" bestFit="1" customWidth="1"/>
    <col min="135" max="135" width="6.7109375" bestFit="1" customWidth="1"/>
    <col min="136" max="136" width="19.42578125" bestFit="1" customWidth="1"/>
    <col min="137" max="137" width="14" bestFit="1" customWidth="1"/>
    <col min="138" max="138" width="5" bestFit="1" customWidth="1"/>
    <col min="139" max="139" width="6.7109375" bestFit="1" customWidth="1"/>
    <col min="140" max="140" width="17.7109375" bestFit="1" customWidth="1"/>
    <col min="141" max="141" width="12.42578125" bestFit="1" customWidth="1"/>
    <col min="142" max="147" width="5" bestFit="1" customWidth="1"/>
    <col min="148" max="148" width="6.7109375" bestFit="1" customWidth="1"/>
    <col min="149" max="149" width="16.140625" bestFit="1" customWidth="1"/>
    <col min="150" max="150" width="18.140625" bestFit="1" customWidth="1"/>
    <col min="151" max="152" width="5" bestFit="1" customWidth="1"/>
    <col min="153" max="153" width="7.42578125" bestFit="1" customWidth="1"/>
    <col min="154" max="154" width="21.7109375" bestFit="1" customWidth="1"/>
    <col min="155" max="155" width="12.7109375" bestFit="1" customWidth="1"/>
    <col min="156" max="156" width="6.7109375" bestFit="1" customWidth="1"/>
    <col min="157" max="157" width="5" bestFit="1" customWidth="1"/>
    <col min="158" max="158" width="7.42578125" bestFit="1" customWidth="1"/>
    <col min="159" max="159" width="16.28515625" bestFit="1" customWidth="1"/>
    <col min="160" max="160" width="17.7109375" bestFit="1" customWidth="1"/>
    <col min="161" max="161" width="6.7109375" bestFit="1" customWidth="1"/>
    <col min="162" max="167" width="5" bestFit="1" customWidth="1"/>
    <col min="168" max="168" width="7.42578125" bestFit="1" customWidth="1"/>
    <col min="169" max="169" width="21.5703125" bestFit="1" customWidth="1"/>
    <col min="170" max="170" width="11.7109375" bestFit="1" customWidth="1"/>
    <col min="171" max="174" width="5" bestFit="1" customWidth="1"/>
    <col min="175" max="175" width="6.7109375" bestFit="1" customWidth="1"/>
    <col min="176" max="176" width="15.28515625" bestFit="1" customWidth="1"/>
    <col min="177" max="177" width="21.140625" bestFit="1" customWidth="1"/>
    <col min="178" max="180" width="5" bestFit="1" customWidth="1"/>
    <col min="181" max="181" width="6.7109375" bestFit="1" customWidth="1"/>
    <col min="182" max="187" width="5" bestFit="1" customWidth="1"/>
    <col min="188" max="188" width="7.42578125" bestFit="1" customWidth="1"/>
    <col min="189" max="189" width="24.85546875" bestFit="1" customWidth="1"/>
    <col min="190" max="190" width="17" bestFit="1" customWidth="1"/>
    <col min="191" max="195" width="5" bestFit="1" customWidth="1"/>
    <col min="196" max="196" width="7.42578125" bestFit="1" customWidth="1"/>
    <col min="197" max="197" width="20.7109375" bestFit="1" customWidth="1"/>
    <col min="198" max="198" width="17.28515625" bestFit="1" customWidth="1"/>
    <col min="199" max="201" width="5" bestFit="1" customWidth="1"/>
    <col min="202" max="202" width="6.7109375" bestFit="1" customWidth="1"/>
    <col min="203" max="203" width="21" bestFit="1" customWidth="1"/>
    <col min="204" max="204" width="20.7109375" bestFit="1" customWidth="1"/>
    <col min="205" max="205" width="5" bestFit="1" customWidth="1"/>
    <col min="206" max="206" width="6.7109375" bestFit="1" customWidth="1"/>
    <col min="207" max="207" width="24.42578125" bestFit="1" customWidth="1"/>
    <col min="208" max="208" width="22.7109375" bestFit="1" customWidth="1"/>
    <col min="209" max="211" width="5" bestFit="1" customWidth="1"/>
    <col min="212" max="212" width="7.42578125" bestFit="1" customWidth="1"/>
    <col min="213" max="213" width="26.28515625" bestFit="1" customWidth="1"/>
    <col min="214" max="214" width="19.42578125" bestFit="1" customWidth="1"/>
    <col min="215" max="217" width="5" bestFit="1" customWidth="1"/>
    <col min="218" max="218" width="7.42578125" bestFit="1" customWidth="1"/>
    <col min="219" max="219" width="23" bestFit="1" customWidth="1"/>
    <col min="220" max="220" width="19.140625" bestFit="1" customWidth="1"/>
    <col min="221" max="221" width="5" bestFit="1" customWidth="1"/>
    <col min="222" max="222" width="7.42578125" bestFit="1" customWidth="1"/>
    <col min="223" max="223" width="22.7109375" bestFit="1" customWidth="1"/>
    <col min="224" max="224" width="22.28515625" bestFit="1" customWidth="1"/>
    <col min="225" max="227" width="5" bestFit="1" customWidth="1"/>
    <col min="228" max="228" width="7.42578125" bestFit="1" customWidth="1"/>
    <col min="229" max="229" width="25.7109375" bestFit="1" customWidth="1"/>
    <col min="230" max="230" width="16.85546875" bestFit="1" customWidth="1"/>
    <col min="231" max="232" width="5" bestFit="1" customWidth="1"/>
    <col min="233" max="233" width="7.42578125" bestFit="1" customWidth="1"/>
    <col min="234" max="234" width="20.5703125" bestFit="1" customWidth="1"/>
    <col min="235" max="235" width="21.28515625" bestFit="1" customWidth="1"/>
    <col min="236" max="236" width="5" bestFit="1" customWidth="1"/>
    <col min="237" max="237" width="6.7109375" bestFit="1" customWidth="1"/>
    <col min="238" max="242" width="5" bestFit="1" customWidth="1"/>
    <col min="243" max="243" width="7.42578125" bestFit="1" customWidth="1"/>
    <col min="244" max="244" width="25.140625" bestFit="1" customWidth="1"/>
    <col min="245" max="245" width="14.42578125" bestFit="1" customWidth="1"/>
    <col min="246" max="250" width="5" bestFit="1" customWidth="1"/>
    <col min="251" max="251" width="6.7109375" bestFit="1" customWidth="1"/>
    <col min="252" max="252" width="18" bestFit="1" customWidth="1"/>
    <col min="253" max="253" width="21.42578125" bestFit="1" customWidth="1"/>
    <col min="254" max="254" width="5" bestFit="1" customWidth="1"/>
    <col min="255" max="255" width="6.7109375" bestFit="1" customWidth="1"/>
    <col min="256" max="257" width="5" bestFit="1" customWidth="1"/>
    <col min="258" max="258" width="7.42578125" bestFit="1" customWidth="1"/>
    <col min="259" max="259" width="25.28515625" bestFit="1" customWidth="1"/>
    <col min="260" max="260" width="19.42578125" bestFit="1" customWidth="1"/>
    <col min="261" max="264" width="5" bestFit="1" customWidth="1"/>
    <col min="265" max="265" width="6.7109375" bestFit="1" customWidth="1"/>
    <col min="266" max="266" width="5" bestFit="1" customWidth="1"/>
    <col min="267" max="267" width="7.42578125" bestFit="1" customWidth="1"/>
    <col min="268" max="268" width="23" bestFit="1" customWidth="1"/>
    <col min="269" max="269" width="12.42578125" bestFit="1" customWidth="1"/>
    <col min="270" max="270" width="5" bestFit="1" customWidth="1"/>
    <col min="271" max="271" width="7.42578125" bestFit="1" customWidth="1"/>
    <col min="272" max="272" width="16" bestFit="1" customWidth="1"/>
    <col min="273" max="273" width="27.5703125" bestFit="1" customWidth="1"/>
    <col min="274" max="279" width="5" bestFit="1" customWidth="1"/>
    <col min="280" max="280" width="6.7109375" bestFit="1" customWidth="1"/>
    <col min="281" max="281" width="5" bestFit="1" customWidth="1"/>
    <col min="282" max="282" width="7.42578125" bestFit="1" customWidth="1"/>
    <col min="283" max="283" width="31.28515625" bestFit="1" customWidth="1"/>
    <col min="284" max="284" width="7.85546875" bestFit="1" customWidth="1"/>
  </cols>
  <sheetData>
    <row r="2" spans="1:284" x14ac:dyDescent="0.25">
      <c r="B2" s="1" t="s">
        <v>496</v>
      </c>
      <c r="C2"/>
      <c r="D2"/>
      <c r="E2"/>
    </row>
    <row r="3" spans="1:284" ht="30" x14ac:dyDescent="0.25">
      <c r="B3" t="s">
        <v>398</v>
      </c>
      <c r="C3"/>
      <c r="D3"/>
      <c r="E3"/>
      <c r="J3" t="s">
        <v>497</v>
      </c>
      <c r="K3" t="s">
        <v>308</v>
      </c>
      <c r="N3" t="s">
        <v>502</v>
      </c>
      <c r="O3" t="s">
        <v>252</v>
      </c>
      <c r="S3" t="s">
        <v>529</v>
      </c>
      <c r="T3" t="s">
        <v>336</v>
      </c>
      <c r="AC3" t="s">
        <v>503</v>
      </c>
      <c r="AD3" t="s">
        <v>86</v>
      </c>
      <c r="AO3" t="s">
        <v>504</v>
      </c>
      <c r="AP3" t="s">
        <v>322</v>
      </c>
      <c r="AS3" t="s">
        <v>505</v>
      </c>
      <c r="AT3" t="s">
        <v>393</v>
      </c>
      <c r="AV3" t="s">
        <v>506</v>
      </c>
      <c r="AW3" t="s">
        <v>208</v>
      </c>
      <c r="AY3" t="s">
        <v>498</v>
      </c>
      <c r="AZ3" t="s">
        <v>366</v>
      </c>
      <c r="BD3" t="s">
        <v>507</v>
      </c>
      <c r="BE3" t="s">
        <v>451</v>
      </c>
      <c r="BI3" t="s">
        <v>508</v>
      </c>
      <c r="BJ3" t="s">
        <v>49</v>
      </c>
      <c r="BT3" t="s">
        <v>530</v>
      </c>
      <c r="BU3" t="s">
        <v>427</v>
      </c>
      <c r="BX3" t="s">
        <v>509</v>
      </c>
      <c r="BY3" t="s">
        <v>147</v>
      </c>
      <c r="CG3" t="s">
        <v>510</v>
      </c>
      <c r="CH3" t="s">
        <v>38</v>
      </c>
      <c r="CM3" t="s">
        <v>531</v>
      </c>
      <c r="CN3" t="s">
        <v>298</v>
      </c>
      <c r="CQ3" t="s">
        <v>511</v>
      </c>
      <c r="CR3" t="s">
        <v>156</v>
      </c>
      <c r="CU3" t="s">
        <v>532</v>
      </c>
      <c r="CV3" t="s">
        <v>328</v>
      </c>
      <c r="CY3" t="s">
        <v>512</v>
      </c>
      <c r="CZ3" t="s">
        <v>242</v>
      </c>
      <c r="DE3" t="s">
        <v>533</v>
      </c>
      <c r="DF3" t="s">
        <v>103</v>
      </c>
      <c r="DN3" t="s">
        <v>513</v>
      </c>
      <c r="DO3" t="s">
        <v>216</v>
      </c>
      <c r="DT3" t="s">
        <v>534</v>
      </c>
      <c r="DU3" t="s">
        <v>168</v>
      </c>
      <c r="EF3" t="s">
        <v>535</v>
      </c>
      <c r="EG3" t="s">
        <v>201</v>
      </c>
      <c r="EJ3" t="s">
        <v>536</v>
      </c>
      <c r="EK3" t="s">
        <v>61</v>
      </c>
      <c r="ES3" t="s">
        <v>537</v>
      </c>
      <c r="ET3" t="s">
        <v>441</v>
      </c>
      <c r="EX3" t="s">
        <v>514</v>
      </c>
      <c r="EY3" t="s">
        <v>473</v>
      </c>
      <c r="FC3" t="s">
        <v>515</v>
      </c>
      <c r="FD3" t="s">
        <v>213</v>
      </c>
      <c r="FM3" t="s">
        <v>516</v>
      </c>
      <c r="FN3" t="s">
        <v>116</v>
      </c>
      <c r="FT3" t="s">
        <v>538</v>
      </c>
      <c r="FU3" t="s">
        <v>109</v>
      </c>
      <c r="GG3" t="s">
        <v>517</v>
      </c>
      <c r="GH3" t="s">
        <v>257</v>
      </c>
      <c r="GO3" t="s">
        <v>518</v>
      </c>
      <c r="GP3" t="s">
        <v>228</v>
      </c>
      <c r="GU3" t="s">
        <v>539</v>
      </c>
      <c r="GV3" t="s">
        <v>124</v>
      </c>
      <c r="GY3" t="s">
        <v>540</v>
      </c>
      <c r="GZ3" t="s">
        <v>415</v>
      </c>
      <c r="HE3" t="s">
        <v>519</v>
      </c>
      <c r="HF3" t="s">
        <v>435</v>
      </c>
      <c r="HK3" t="s">
        <v>520</v>
      </c>
      <c r="HL3" t="s">
        <v>278</v>
      </c>
      <c r="HO3" t="s">
        <v>521</v>
      </c>
      <c r="HP3" t="s">
        <v>353</v>
      </c>
      <c r="HU3" t="s">
        <v>522</v>
      </c>
      <c r="HV3" t="s">
        <v>285</v>
      </c>
      <c r="HZ3" t="s">
        <v>523</v>
      </c>
      <c r="IA3" t="s">
        <v>133</v>
      </c>
      <c r="IJ3" t="s">
        <v>524</v>
      </c>
      <c r="IK3" t="s">
        <v>72</v>
      </c>
      <c r="IR3" t="s">
        <v>541</v>
      </c>
      <c r="IS3" t="s">
        <v>162</v>
      </c>
      <c r="IY3" t="s">
        <v>525</v>
      </c>
      <c r="IZ3" t="s">
        <v>193</v>
      </c>
      <c r="JH3" t="s">
        <v>526</v>
      </c>
      <c r="JI3" t="s">
        <v>386</v>
      </c>
      <c r="JL3" t="s">
        <v>527</v>
      </c>
      <c r="JM3" t="s">
        <v>13</v>
      </c>
      <c r="JW3" t="s">
        <v>528</v>
      </c>
      <c r="JX3" s="38" t="s">
        <v>542</v>
      </c>
    </row>
    <row r="4" spans="1:284" x14ac:dyDescent="0.25">
      <c r="B4" t="s">
        <v>16</v>
      </c>
      <c r="C4" t="s">
        <v>499</v>
      </c>
      <c r="D4" t="s">
        <v>259</v>
      </c>
      <c r="E4"/>
      <c r="I4" t="s">
        <v>500</v>
      </c>
      <c r="K4" t="s">
        <v>259</v>
      </c>
      <c r="M4" t="s">
        <v>500</v>
      </c>
      <c r="O4" t="s">
        <v>16</v>
      </c>
      <c r="R4" t="s">
        <v>499</v>
      </c>
      <c r="T4" t="s">
        <v>259</v>
      </c>
      <c r="AB4" t="s">
        <v>500</v>
      </c>
      <c r="AD4" t="s">
        <v>16</v>
      </c>
      <c r="AJ4" t="s">
        <v>499</v>
      </c>
      <c r="AK4" t="s">
        <v>259</v>
      </c>
      <c r="AN4" t="s">
        <v>500</v>
      </c>
      <c r="AP4" t="s">
        <v>259</v>
      </c>
      <c r="AR4" t="s">
        <v>500</v>
      </c>
      <c r="AT4" t="s">
        <v>259</v>
      </c>
      <c r="AU4" t="s">
        <v>500</v>
      </c>
      <c r="AW4" t="s">
        <v>16</v>
      </c>
      <c r="AX4" t="s">
        <v>499</v>
      </c>
      <c r="AZ4" t="s">
        <v>259</v>
      </c>
      <c r="BC4" t="s">
        <v>500</v>
      </c>
      <c r="BE4" t="s">
        <v>259</v>
      </c>
      <c r="BH4" t="s">
        <v>500</v>
      </c>
      <c r="BJ4" t="s">
        <v>16</v>
      </c>
      <c r="BS4" t="s">
        <v>499</v>
      </c>
      <c r="BU4" t="s">
        <v>259</v>
      </c>
      <c r="BW4" t="s">
        <v>500</v>
      </c>
      <c r="BY4" t="s">
        <v>16</v>
      </c>
      <c r="CB4" t="s">
        <v>499</v>
      </c>
      <c r="CC4" t="s">
        <v>259</v>
      </c>
      <c r="CF4" t="s">
        <v>500</v>
      </c>
      <c r="CH4" t="s">
        <v>16</v>
      </c>
      <c r="CL4" t="s">
        <v>499</v>
      </c>
      <c r="CN4" t="s">
        <v>259</v>
      </c>
      <c r="CP4" t="s">
        <v>500</v>
      </c>
      <c r="CR4" t="s">
        <v>16</v>
      </c>
      <c r="CT4" t="s">
        <v>499</v>
      </c>
      <c r="CV4" t="s">
        <v>259</v>
      </c>
      <c r="CX4" t="s">
        <v>500</v>
      </c>
      <c r="CZ4" t="s">
        <v>16</v>
      </c>
      <c r="DD4" t="s">
        <v>499</v>
      </c>
      <c r="DF4" t="s">
        <v>16</v>
      </c>
      <c r="DJ4" t="s">
        <v>499</v>
      </c>
      <c r="DK4" t="s">
        <v>259</v>
      </c>
      <c r="DM4" t="s">
        <v>500</v>
      </c>
      <c r="DO4" t="s">
        <v>16</v>
      </c>
      <c r="DS4" t="s">
        <v>499</v>
      </c>
      <c r="DU4" t="s">
        <v>16</v>
      </c>
      <c r="EE4" t="s">
        <v>499</v>
      </c>
      <c r="EG4" t="s">
        <v>16</v>
      </c>
      <c r="EI4" t="s">
        <v>499</v>
      </c>
      <c r="EK4" t="s">
        <v>16</v>
      </c>
      <c r="ER4" t="s">
        <v>499</v>
      </c>
      <c r="ET4" t="s">
        <v>259</v>
      </c>
      <c r="EW4" t="s">
        <v>500</v>
      </c>
      <c r="EY4" t="s">
        <v>16</v>
      </c>
      <c r="EZ4" t="s">
        <v>499</v>
      </c>
      <c r="FA4" t="s">
        <v>259</v>
      </c>
      <c r="FB4" t="s">
        <v>500</v>
      </c>
      <c r="FD4" t="s">
        <v>16</v>
      </c>
      <c r="FE4" t="s">
        <v>499</v>
      </c>
      <c r="FF4" t="s">
        <v>259</v>
      </c>
      <c r="FL4" t="s">
        <v>500</v>
      </c>
      <c r="FN4" t="s">
        <v>16</v>
      </c>
      <c r="FS4" t="s">
        <v>499</v>
      </c>
      <c r="FU4" t="s">
        <v>16</v>
      </c>
      <c r="FY4" t="s">
        <v>499</v>
      </c>
      <c r="FZ4" t="s">
        <v>259</v>
      </c>
      <c r="GF4" t="s">
        <v>500</v>
      </c>
      <c r="GH4" t="s">
        <v>259</v>
      </c>
      <c r="GN4" t="s">
        <v>500</v>
      </c>
      <c r="GP4" t="s">
        <v>16</v>
      </c>
      <c r="GT4" t="s">
        <v>499</v>
      </c>
      <c r="GV4" t="s">
        <v>16</v>
      </c>
      <c r="GX4" t="s">
        <v>499</v>
      </c>
      <c r="GZ4" t="s">
        <v>259</v>
      </c>
      <c r="HD4" t="s">
        <v>500</v>
      </c>
      <c r="HF4" t="s">
        <v>259</v>
      </c>
      <c r="HJ4" t="s">
        <v>500</v>
      </c>
      <c r="HL4" t="s">
        <v>259</v>
      </c>
      <c r="HN4" t="s">
        <v>500</v>
      </c>
      <c r="HP4" t="s">
        <v>259</v>
      </c>
      <c r="HT4" t="s">
        <v>500</v>
      </c>
      <c r="HV4" t="s">
        <v>259</v>
      </c>
      <c r="HY4" t="s">
        <v>500</v>
      </c>
      <c r="IA4" t="s">
        <v>16</v>
      </c>
      <c r="IC4" t="s">
        <v>499</v>
      </c>
      <c r="ID4" t="s">
        <v>259</v>
      </c>
      <c r="II4" t="s">
        <v>500</v>
      </c>
      <c r="IK4" t="s">
        <v>16</v>
      </c>
      <c r="IQ4" t="s">
        <v>499</v>
      </c>
      <c r="IS4" t="s">
        <v>16</v>
      </c>
      <c r="IU4" t="s">
        <v>499</v>
      </c>
      <c r="IV4" t="s">
        <v>259</v>
      </c>
      <c r="IX4" t="s">
        <v>500</v>
      </c>
      <c r="IZ4" t="s">
        <v>16</v>
      </c>
      <c r="JE4" t="s">
        <v>499</v>
      </c>
      <c r="JF4" t="s">
        <v>259</v>
      </c>
      <c r="JG4" t="s">
        <v>500</v>
      </c>
      <c r="JI4" t="s">
        <v>259</v>
      </c>
      <c r="JK4" t="s">
        <v>500</v>
      </c>
      <c r="JM4" t="s">
        <v>16</v>
      </c>
      <c r="JT4" t="s">
        <v>499</v>
      </c>
      <c r="JU4" t="s">
        <v>259</v>
      </c>
      <c r="JV4" t="s">
        <v>500</v>
      </c>
      <c r="JX4" s="38"/>
    </row>
    <row r="5" spans="1:284" x14ac:dyDescent="0.25">
      <c r="A5" s="1" t="s">
        <v>501</v>
      </c>
      <c r="B5" s="3">
        <v>8693</v>
      </c>
      <c r="C5"/>
      <c r="D5" s="3">
        <v>8800</v>
      </c>
      <c r="E5" s="3">
        <v>8801</v>
      </c>
      <c r="F5" s="3">
        <v>8802</v>
      </c>
      <c r="G5" s="3">
        <v>8803</v>
      </c>
      <c r="H5" s="3">
        <v>8804</v>
      </c>
      <c r="K5" s="3">
        <v>8765</v>
      </c>
      <c r="L5" s="3">
        <v>8766</v>
      </c>
      <c r="O5" s="3">
        <v>8733</v>
      </c>
      <c r="P5" s="3">
        <v>8735</v>
      </c>
      <c r="Q5" s="3">
        <v>8741</v>
      </c>
      <c r="T5" s="3">
        <v>8777</v>
      </c>
      <c r="U5" s="3">
        <v>8778</v>
      </c>
      <c r="V5" s="3">
        <v>8779</v>
      </c>
      <c r="W5" s="3">
        <v>8780</v>
      </c>
      <c r="X5" s="3">
        <v>8781</v>
      </c>
      <c r="Y5" s="3">
        <v>8782</v>
      </c>
      <c r="Z5" s="3">
        <v>8783</v>
      </c>
      <c r="AA5" s="3">
        <v>8784</v>
      </c>
      <c r="AD5" s="3">
        <v>8669</v>
      </c>
      <c r="AE5" s="3">
        <v>8670</v>
      </c>
      <c r="AF5" s="3">
        <v>8672</v>
      </c>
      <c r="AG5" s="3">
        <v>8673</v>
      </c>
      <c r="AH5" s="3">
        <v>8674</v>
      </c>
      <c r="AI5" s="3">
        <v>8740</v>
      </c>
      <c r="AK5" s="3">
        <v>8758</v>
      </c>
      <c r="AL5" s="3">
        <v>8759</v>
      </c>
      <c r="AM5" s="3">
        <v>8760</v>
      </c>
      <c r="AP5" s="3">
        <v>8773</v>
      </c>
      <c r="AQ5" s="3">
        <v>8774</v>
      </c>
      <c r="AT5" s="3">
        <v>8799</v>
      </c>
      <c r="AW5" s="3">
        <v>8719</v>
      </c>
      <c r="AZ5" s="3">
        <v>8789</v>
      </c>
      <c r="BA5" s="3">
        <v>8790</v>
      </c>
      <c r="BB5" s="3">
        <v>8791</v>
      </c>
      <c r="BE5" s="3">
        <v>8823</v>
      </c>
      <c r="BF5" s="3">
        <v>8824</v>
      </c>
      <c r="BG5" s="3">
        <v>8825</v>
      </c>
      <c r="BJ5" s="3">
        <v>8647</v>
      </c>
      <c r="BK5" s="3">
        <v>8648</v>
      </c>
      <c r="BL5" s="3">
        <v>8649</v>
      </c>
      <c r="BM5" s="3">
        <v>8650</v>
      </c>
      <c r="BN5" s="3">
        <v>8651</v>
      </c>
      <c r="BO5" s="3">
        <v>8652</v>
      </c>
      <c r="BP5" s="3">
        <v>8653</v>
      </c>
      <c r="BQ5" s="3">
        <v>8654</v>
      </c>
      <c r="BR5" s="3">
        <v>8655</v>
      </c>
      <c r="BU5" s="3">
        <v>8812</v>
      </c>
      <c r="BV5" s="3">
        <v>8813</v>
      </c>
      <c r="BY5" s="3">
        <v>8694</v>
      </c>
      <c r="BZ5" s="3">
        <v>8695</v>
      </c>
      <c r="CA5" s="3">
        <v>8696</v>
      </c>
      <c r="CC5" s="3">
        <v>8805</v>
      </c>
      <c r="CD5" s="3">
        <v>8806</v>
      </c>
      <c r="CE5" s="3">
        <v>8807</v>
      </c>
      <c r="CH5" s="3">
        <v>8643</v>
      </c>
      <c r="CI5" s="3">
        <v>8644</v>
      </c>
      <c r="CJ5" s="3">
        <v>8645</v>
      </c>
      <c r="CK5" s="3">
        <v>8646</v>
      </c>
      <c r="CN5" s="3">
        <v>8761</v>
      </c>
      <c r="CO5" s="3">
        <v>8762</v>
      </c>
      <c r="CR5" s="3">
        <v>8697</v>
      </c>
      <c r="CS5" s="3">
        <v>8698</v>
      </c>
      <c r="CV5" s="3">
        <v>8775</v>
      </c>
      <c r="CW5" s="3">
        <v>8776</v>
      </c>
      <c r="CZ5" s="3">
        <v>8729</v>
      </c>
      <c r="DA5" s="3">
        <v>8730</v>
      </c>
      <c r="DB5" s="3">
        <v>8731</v>
      </c>
      <c r="DC5" s="3">
        <v>8732</v>
      </c>
      <c r="DF5" s="3">
        <v>8675</v>
      </c>
      <c r="DG5" s="3">
        <v>8677</v>
      </c>
      <c r="DH5" s="3">
        <v>8678</v>
      </c>
      <c r="DI5" s="3">
        <v>8679</v>
      </c>
      <c r="DK5" s="3">
        <v>8763</v>
      </c>
      <c r="DL5" s="3">
        <v>8764</v>
      </c>
      <c r="DO5" s="3">
        <v>8721</v>
      </c>
      <c r="DP5" s="3">
        <v>8722</v>
      </c>
      <c r="DQ5" s="3">
        <v>8723</v>
      </c>
      <c r="DR5" s="3">
        <v>8724</v>
      </c>
      <c r="DU5" s="3">
        <v>8700</v>
      </c>
      <c r="DV5" s="3">
        <v>8701</v>
      </c>
      <c r="DW5" s="3">
        <v>8702</v>
      </c>
      <c r="DX5" s="3">
        <v>8703</v>
      </c>
      <c r="DY5" s="3">
        <v>8704</v>
      </c>
      <c r="DZ5" s="3">
        <v>8705</v>
      </c>
      <c r="EA5" s="3">
        <v>8706</v>
      </c>
      <c r="EB5" s="3">
        <v>8707</v>
      </c>
      <c r="EC5" s="3">
        <v>8708</v>
      </c>
      <c r="ED5" s="3">
        <v>8709</v>
      </c>
      <c r="EG5" s="3">
        <v>8717</v>
      </c>
      <c r="EH5" s="3">
        <v>8718</v>
      </c>
      <c r="EK5" s="3">
        <v>8656</v>
      </c>
      <c r="EL5" s="3">
        <v>8657</v>
      </c>
      <c r="EM5" s="3">
        <v>8658</v>
      </c>
      <c r="EN5" s="3">
        <v>8659</v>
      </c>
      <c r="EO5" s="3">
        <v>8660</v>
      </c>
      <c r="EP5" s="3">
        <v>8661</v>
      </c>
      <c r="EQ5" s="3">
        <v>8662</v>
      </c>
      <c r="ET5" s="3">
        <v>8820</v>
      </c>
      <c r="EU5" s="3">
        <v>8821</v>
      </c>
      <c r="EV5" s="3">
        <v>8822</v>
      </c>
      <c r="EY5" s="3">
        <v>8711</v>
      </c>
      <c r="FA5" s="3">
        <v>8826</v>
      </c>
      <c r="FD5" s="3">
        <v>8720</v>
      </c>
      <c r="FF5" s="3">
        <v>8828</v>
      </c>
      <c r="FG5" s="3">
        <v>8829</v>
      </c>
      <c r="FH5" s="3">
        <v>8831</v>
      </c>
      <c r="FI5" s="3">
        <v>8832</v>
      </c>
      <c r="FJ5" s="3">
        <v>8833</v>
      </c>
      <c r="FK5" s="3">
        <v>8834</v>
      </c>
      <c r="FN5" s="3">
        <v>8684</v>
      </c>
      <c r="FO5" s="3">
        <v>8685</v>
      </c>
      <c r="FP5" s="3">
        <v>8686</v>
      </c>
      <c r="FQ5" s="3">
        <v>8687</v>
      </c>
      <c r="FR5" s="3">
        <v>8688</v>
      </c>
      <c r="FU5" s="3">
        <v>8680</v>
      </c>
      <c r="FV5" s="3">
        <v>8681</v>
      </c>
      <c r="FW5" s="3">
        <v>8682</v>
      </c>
      <c r="FX5" s="3">
        <v>8683</v>
      </c>
      <c r="FZ5" s="3">
        <v>8767</v>
      </c>
      <c r="GA5" s="3">
        <v>8768</v>
      </c>
      <c r="GB5" s="3">
        <v>8769</v>
      </c>
      <c r="GC5" s="3">
        <v>8770</v>
      </c>
      <c r="GD5" s="3">
        <v>8771</v>
      </c>
      <c r="GE5" s="3">
        <v>8772</v>
      </c>
      <c r="GH5" s="3">
        <v>8746</v>
      </c>
      <c r="GI5" s="3">
        <v>8747</v>
      </c>
      <c r="GJ5" s="3">
        <v>8748</v>
      </c>
      <c r="GK5" s="3">
        <v>8749</v>
      </c>
      <c r="GL5" s="3">
        <v>8750</v>
      </c>
      <c r="GM5" s="3">
        <v>8751</v>
      </c>
      <c r="GP5" s="3">
        <v>8725</v>
      </c>
      <c r="GQ5" s="3">
        <v>8726</v>
      </c>
      <c r="GR5" s="3">
        <v>8727</v>
      </c>
      <c r="GS5" s="3">
        <v>8728</v>
      </c>
      <c r="GV5" s="3">
        <v>8689</v>
      </c>
      <c r="GW5" s="3">
        <v>8690</v>
      </c>
      <c r="GZ5" s="3">
        <v>8808</v>
      </c>
      <c r="HA5" s="3">
        <v>8809</v>
      </c>
      <c r="HB5" s="3">
        <v>8810</v>
      </c>
      <c r="HC5" s="3">
        <v>8811</v>
      </c>
      <c r="HF5" s="3">
        <v>8816</v>
      </c>
      <c r="HG5" s="3">
        <v>8817</v>
      </c>
      <c r="HH5" s="3">
        <v>8818</v>
      </c>
      <c r="HI5" s="3">
        <v>8819</v>
      </c>
      <c r="HL5" s="3">
        <v>8753</v>
      </c>
      <c r="HM5" s="3">
        <v>8754</v>
      </c>
      <c r="HP5" s="3">
        <v>8785</v>
      </c>
      <c r="HQ5" s="3">
        <v>8786</v>
      </c>
      <c r="HR5" s="3">
        <v>8787</v>
      </c>
      <c r="HS5" s="3">
        <v>8788</v>
      </c>
      <c r="HV5" s="3">
        <v>8755</v>
      </c>
      <c r="HW5" s="3">
        <v>8756</v>
      </c>
      <c r="HX5" s="3">
        <v>8757</v>
      </c>
      <c r="IA5" s="3">
        <v>8691</v>
      </c>
      <c r="IB5" s="3">
        <v>8692</v>
      </c>
      <c r="ID5" s="3">
        <v>8792</v>
      </c>
      <c r="IE5" s="3">
        <v>8793</v>
      </c>
      <c r="IF5" s="3">
        <v>8794</v>
      </c>
      <c r="IG5" s="3">
        <v>8795</v>
      </c>
      <c r="IH5" s="3">
        <v>8796</v>
      </c>
      <c r="IK5" s="3">
        <v>8663</v>
      </c>
      <c r="IL5" s="3">
        <v>8664</v>
      </c>
      <c r="IM5" s="3">
        <v>8665</v>
      </c>
      <c r="IN5" s="3">
        <v>8666</v>
      </c>
      <c r="IO5" s="3">
        <v>8667</v>
      </c>
      <c r="IP5" s="3">
        <v>8668</v>
      </c>
      <c r="IS5" s="3">
        <v>8699</v>
      </c>
      <c r="IT5" s="3">
        <v>8710</v>
      </c>
      <c r="IV5" s="3">
        <v>8814</v>
      </c>
      <c r="IW5" s="3">
        <v>8815</v>
      </c>
      <c r="IZ5" s="3">
        <v>8712</v>
      </c>
      <c r="JA5" s="3">
        <v>8713</v>
      </c>
      <c r="JB5" s="3">
        <v>8714</v>
      </c>
      <c r="JC5" s="3">
        <v>8715</v>
      </c>
      <c r="JD5" s="3">
        <v>8716</v>
      </c>
      <c r="JF5" s="3">
        <v>8827</v>
      </c>
      <c r="JI5" s="3">
        <v>8797</v>
      </c>
      <c r="JJ5" s="3">
        <v>8798</v>
      </c>
      <c r="JM5" s="3">
        <v>8635</v>
      </c>
      <c r="JN5" s="3">
        <v>8636</v>
      </c>
      <c r="JO5" s="3">
        <v>8637</v>
      </c>
      <c r="JP5" s="3">
        <v>8639</v>
      </c>
      <c r="JQ5" s="3">
        <v>8640</v>
      </c>
      <c r="JR5" s="3">
        <v>8641</v>
      </c>
      <c r="JS5" s="3">
        <v>8642</v>
      </c>
      <c r="JU5" s="3">
        <v>8752</v>
      </c>
      <c r="JX5" s="38"/>
    </row>
    <row r="6" spans="1:284" x14ac:dyDescent="0.25">
      <c r="A6" s="6" t="s">
        <v>472</v>
      </c>
      <c r="B6" s="37">
        <v>40.799999999999997</v>
      </c>
      <c r="C6" s="37">
        <v>40.799999999999997</v>
      </c>
      <c r="D6" s="37">
        <v>71.8</v>
      </c>
      <c r="E6" s="37">
        <v>56</v>
      </c>
      <c r="F6" s="37">
        <v>49.6</v>
      </c>
      <c r="G6" s="37">
        <v>55.8</v>
      </c>
      <c r="H6" s="37">
        <v>43.6</v>
      </c>
      <c r="I6" s="37">
        <v>55.36</v>
      </c>
      <c r="J6" s="37">
        <v>52.933333333333337</v>
      </c>
      <c r="K6" s="37">
        <v>45.8</v>
      </c>
      <c r="L6" s="37">
        <v>62.6</v>
      </c>
      <c r="M6" s="37">
        <v>54.2</v>
      </c>
      <c r="N6" s="37">
        <v>54.2</v>
      </c>
      <c r="O6" s="37">
        <v>43.4</v>
      </c>
      <c r="P6" s="37">
        <v>40.6</v>
      </c>
      <c r="Q6" s="37">
        <v>44.2</v>
      </c>
      <c r="R6" s="37">
        <v>42.733333333333327</v>
      </c>
      <c r="S6" s="37">
        <v>42.733333333333327</v>
      </c>
      <c r="T6" s="37">
        <v>49.6</v>
      </c>
      <c r="U6" s="37">
        <v>54.6</v>
      </c>
      <c r="V6" s="37">
        <v>54</v>
      </c>
      <c r="W6" s="37">
        <v>59</v>
      </c>
      <c r="X6" s="37">
        <v>62</v>
      </c>
      <c r="Y6" s="37">
        <v>51.8</v>
      </c>
      <c r="Z6" s="37">
        <v>68</v>
      </c>
      <c r="AA6" s="37">
        <v>56.8</v>
      </c>
      <c r="AB6" s="37">
        <v>56.975000000000001</v>
      </c>
      <c r="AC6" s="37">
        <v>56.975000000000001</v>
      </c>
      <c r="AD6" s="37">
        <v>47.6</v>
      </c>
      <c r="AE6" s="37">
        <v>45.4</v>
      </c>
      <c r="AF6" s="37">
        <v>46.4</v>
      </c>
      <c r="AG6" s="37">
        <v>41.6</v>
      </c>
      <c r="AH6" s="37">
        <v>40.200000000000003</v>
      </c>
      <c r="AI6" s="37">
        <v>49.6</v>
      </c>
      <c r="AJ6" s="37">
        <v>45.133333333333333</v>
      </c>
      <c r="AK6" s="37">
        <v>50.2</v>
      </c>
      <c r="AL6" s="37">
        <v>58.4</v>
      </c>
      <c r="AM6" s="37">
        <v>65.400000000000006</v>
      </c>
      <c r="AN6" s="37">
        <v>58</v>
      </c>
      <c r="AO6" s="37">
        <v>49.422222222222217</v>
      </c>
      <c r="AP6" s="37">
        <v>60.2</v>
      </c>
      <c r="AQ6" s="37">
        <v>48.6</v>
      </c>
      <c r="AR6" s="37">
        <v>54.400000000000006</v>
      </c>
      <c r="AS6" s="37">
        <v>54.400000000000006</v>
      </c>
      <c r="AT6" s="37">
        <v>56.6</v>
      </c>
      <c r="AU6" s="37">
        <v>56.6</v>
      </c>
      <c r="AV6" s="37">
        <v>56.6</v>
      </c>
      <c r="AW6" s="37">
        <v>43</v>
      </c>
      <c r="AX6" s="37">
        <v>43</v>
      </c>
      <c r="AY6" s="37">
        <v>43</v>
      </c>
      <c r="AZ6" s="37">
        <v>63.6</v>
      </c>
      <c r="BA6" s="37">
        <v>72.400000000000006</v>
      </c>
      <c r="BB6" s="37">
        <v>64</v>
      </c>
      <c r="BC6" s="37">
        <v>66.666666666666671</v>
      </c>
      <c r="BD6" s="37">
        <v>66.666666666666671</v>
      </c>
      <c r="BE6" s="37">
        <v>47.2</v>
      </c>
      <c r="BF6" s="37">
        <v>50.6</v>
      </c>
      <c r="BG6" s="37">
        <v>53.2</v>
      </c>
      <c r="BH6" s="37">
        <v>50.333333333333336</v>
      </c>
      <c r="BI6" s="37">
        <v>50.333333333333336</v>
      </c>
      <c r="BJ6" s="37">
        <v>49.8</v>
      </c>
      <c r="BK6" s="37">
        <v>70.400000000000006</v>
      </c>
      <c r="BL6" s="37">
        <v>52.4</v>
      </c>
      <c r="BM6" s="37">
        <v>49.8</v>
      </c>
      <c r="BN6" s="37">
        <v>44</v>
      </c>
      <c r="BO6" s="37">
        <v>54.4</v>
      </c>
      <c r="BP6" s="37">
        <v>54</v>
      </c>
      <c r="BQ6" s="37">
        <v>52.2</v>
      </c>
      <c r="BR6" s="37">
        <v>42.4</v>
      </c>
      <c r="BS6" s="37">
        <v>52.155555555555544</v>
      </c>
      <c r="BT6" s="37">
        <v>52.155555555555544</v>
      </c>
      <c r="BU6" s="37">
        <v>59</v>
      </c>
      <c r="BV6" s="37">
        <v>62.2</v>
      </c>
      <c r="BW6" s="37">
        <v>60.6</v>
      </c>
      <c r="BX6" s="37">
        <v>60.6</v>
      </c>
      <c r="BY6" s="37">
        <v>43.6</v>
      </c>
      <c r="BZ6" s="37">
        <v>50.8</v>
      </c>
      <c r="CA6" s="37">
        <v>46.6</v>
      </c>
      <c r="CB6" s="37">
        <v>47</v>
      </c>
      <c r="CC6" s="37">
        <v>52.6</v>
      </c>
      <c r="CD6" s="37">
        <v>57.2</v>
      </c>
      <c r="CE6" s="37">
        <v>49.4</v>
      </c>
      <c r="CF6" s="37">
        <v>53.06666666666667</v>
      </c>
      <c r="CG6" s="37">
        <v>50.033333333333331</v>
      </c>
      <c r="CH6" s="37">
        <v>65.599999999999994</v>
      </c>
      <c r="CI6" s="37">
        <v>59.6</v>
      </c>
      <c r="CJ6" s="37">
        <v>53.4</v>
      </c>
      <c r="CK6" s="37">
        <v>57.8</v>
      </c>
      <c r="CL6" s="37">
        <v>59.099999999999994</v>
      </c>
      <c r="CM6" s="37">
        <v>59.099999999999994</v>
      </c>
      <c r="CN6" s="37">
        <v>84</v>
      </c>
      <c r="CO6" s="37">
        <v>64</v>
      </c>
      <c r="CP6" s="37">
        <v>74</v>
      </c>
      <c r="CQ6" s="37">
        <v>74</v>
      </c>
      <c r="CR6" s="37">
        <v>38.200000000000003</v>
      </c>
      <c r="CS6" s="37">
        <v>38</v>
      </c>
      <c r="CT6" s="37">
        <v>38.1</v>
      </c>
      <c r="CU6" s="37">
        <v>38.1</v>
      </c>
      <c r="CV6" s="37">
        <v>48.4</v>
      </c>
      <c r="CW6" s="37">
        <v>54.6</v>
      </c>
      <c r="CX6" s="37">
        <v>51.5</v>
      </c>
      <c r="CY6" s="37">
        <v>51.5</v>
      </c>
      <c r="CZ6" s="37">
        <v>47.6</v>
      </c>
      <c r="DA6" s="37">
        <v>44.8</v>
      </c>
      <c r="DB6" s="37">
        <v>52.8</v>
      </c>
      <c r="DC6" s="37">
        <v>42</v>
      </c>
      <c r="DD6" s="37">
        <v>46.8</v>
      </c>
      <c r="DE6" s="37">
        <v>46.8</v>
      </c>
      <c r="DF6" s="37">
        <v>64.400000000000006</v>
      </c>
      <c r="DG6" s="37">
        <v>64</v>
      </c>
      <c r="DH6" s="37">
        <v>50.8</v>
      </c>
      <c r="DI6" s="37">
        <v>60.2</v>
      </c>
      <c r="DJ6" s="37">
        <v>59.849999999999994</v>
      </c>
      <c r="DK6" s="37">
        <v>71.2</v>
      </c>
      <c r="DL6" s="37">
        <v>65.2</v>
      </c>
      <c r="DM6" s="37">
        <v>68.2</v>
      </c>
      <c r="DN6" s="37">
        <v>62.633333333333326</v>
      </c>
      <c r="DO6" s="37">
        <v>62.6</v>
      </c>
      <c r="DP6" s="37">
        <v>56.6</v>
      </c>
      <c r="DQ6" s="37">
        <v>56.4</v>
      </c>
      <c r="DR6" s="37">
        <v>49.2</v>
      </c>
      <c r="DS6" s="37">
        <v>56.2</v>
      </c>
      <c r="DT6" s="37">
        <v>56.2</v>
      </c>
      <c r="DU6" s="37">
        <v>42</v>
      </c>
      <c r="DV6" s="37">
        <v>50</v>
      </c>
      <c r="DW6" s="37">
        <v>42.4</v>
      </c>
      <c r="DX6" s="37">
        <v>41.4</v>
      </c>
      <c r="DY6" s="37">
        <v>48.2</v>
      </c>
      <c r="DZ6" s="37">
        <v>42.6</v>
      </c>
      <c r="EA6" s="37">
        <v>43.8</v>
      </c>
      <c r="EB6" s="37">
        <v>52.2</v>
      </c>
      <c r="EC6" s="37">
        <v>38.799999999999997</v>
      </c>
      <c r="ED6" s="37">
        <v>40.6</v>
      </c>
      <c r="EE6" s="37">
        <v>44.2</v>
      </c>
      <c r="EF6" s="37">
        <v>44.2</v>
      </c>
      <c r="EG6" s="37">
        <v>61.6</v>
      </c>
      <c r="EH6" s="37">
        <v>43</v>
      </c>
      <c r="EI6" s="37">
        <v>52.3</v>
      </c>
      <c r="EJ6" s="37">
        <v>52.3</v>
      </c>
      <c r="EK6" s="37">
        <v>52</v>
      </c>
      <c r="EL6" s="37">
        <v>41.4</v>
      </c>
      <c r="EM6" s="37">
        <v>38.200000000000003</v>
      </c>
      <c r="EN6" s="37">
        <v>41.2</v>
      </c>
      <c r="EO6" s="37">
        <v>38.799999999999997</v>
      </c>
      <c r="EP6" s="37">
        <v>39.6</v>
      </c>
      <c r="EQ6" s="37">
        <v>40</v>
      </c>
      <c r="ER6" s="37">
        <v>41.600000000000009</v>
      </c>
      <c r="ES6" s="37">
        <v>41.600000000000009</v>
      </c>
      <c r="ET6" s="37">
        <v>72.2</v>
      </c>
      <c r="EU6" s="37">
        <v>57.6</v>
      </c>
      <c r="EV6" s="37">
        <v>68.599999999999994</v>
      </c>
      <c r="EW6" s="37">
        <v>66.13333333333334</v>
      </c>
      <c r="EX6" s="37">
        <v>66.13333333333334</v>
      </c>
      <c r="EY6" s="37">
        <v>53.2</v>
      </c>
      <c r="EZ6" s="37">
        <v>53.2</v>
      </c>
      <c r="FA6" s="37">
        <v>48.6</v>
      </c>
      <c r="FB6" s="37">
        <v>48.6</v>
      </c>
      <c r="FC6" s="37">
        <v>50.900000000000006</v>
      </c>
      <c r="FD6" s="37">
        <v>38.4</v>
      </c>
      <c r="FE6" s="37">
        <v>38.4</v>
      </c>
      <c r="FF6" s="37">
        <v>48.6</v>
      </c>
      <c r="FG6" s="37">
        <v>41.8</v>
      </c>
      <c r="FH6" s="37">
        <v>43.4</v>
      </c>
      <c r="FI6" s="37">
        <v>43</v>
      </c>
      <c r="FJ6" s="37">
        <v>41.8</v>
      </c>
      <c r="FK6" s="37">
        <v>41.4</v>
      </c>
      <c r="FL6" s="37">
        <v>43.333333333333336</v>
      </c>
      <c r="FM6" s="37">
        <v>42.628571428571426</v>
      </c>
      <c r="FN6" s="37">
        <v>49.2</v>
      </c>
      <c r="FO6" s="37">
        <v>39.4</v>
      </c>
      <c r="FP6" s="37">
        <v>40.799999999999997</v>
      </c>
      <c r="FQ6" s="37">
        <v>47.6</v>
      </c>
      <c r="FR6" s="37">
        <v>41.8</v>
      </c>
      <c r="FS6" s="37">
        <v>43.759999999999991</v>
      </c>
      <c r="FT6" s="37">
        <v>43.759999999999991</v>
      </c>
      <c r="FU6" s="37">
        <v>56</v>
      </c>
      <c r="FV6" s="37">
        <v>41.2</v>
      </c>
      <c r="FW6" s="37">
        <v>42.6</v>
      </c>
      <c r="FX6" s="37">
        <v>43.8</v>
      </c>
      <c r="FY6" s="37">
        <v>45.900000000000006</v>
      </c>
      <c r="FZ6" s="37">
        <v>55.8</v>
      </c>
      <c r="GA6" s="37">
        <v>60.8</v>
      </c>
      <c r="GB6" s="37">
        <v>64.8</v>
      </c>
      <c r="GC6" s="37">
        <v>55.6</v>
      </c>
      <c r="GD6" s="37">
        <v>69.599999999999994</v>
      </c>
      <c r="GE6" s="37">
        <v>67.400000000000006</v>
      </c>
      <c r="GF6" s="37">
        <v>62.333333333333336</v>
      </c>
      <c r="GG6" s="37">
        <v>55.760000000000005</v>
      </c>
      <c r="GH6" s="37">
        <v>48.4</v>
      </c>
      <c r="GI6" s="37">
        <v>42.4</v>
      </c>
      <c r="GJ6" s="37">
        <v>58.4</v>
      </c>
      <c r="GK6" s="37">
        <v>44.2</v>
      </c>
      <c r="GL6" s="37">
        <v>51.8</v>
      </c>
      <c r="GM6" s="37">
        <v>42.6</v>
      </c>
      <c r="GN6" s="37">
        <v>47.966666666666669</v>
      </c>
      <c r="GO6" s="37">
        <v>47.966666666666669</v>
      </c>
      <c r="GP6" s="37">
        <v>45.2</v>
      </c>
      <c r="GQ6" s="37">
        <v>51.2</v>
      </c>
      <c r="GR6" s="37">
        <v>52</v>
      </c>
      <c r="GS6" s="37">
        <v>47.6</v>
      </c>
      <c r="GT6" s="37">
        <v>49</v>
      </c>
      <c r="GU6" s="37">
        <v>49</v>
      </c>
      <c r="GV6" s="37">
        <v>62.6</v>
      </c>
      <c r="GW6" s="37">
        <v>53.2</v>
      </c>
      <c r="GX6" s="37">
        <v>57.900000000000006</v>
      </c>
      <c r="GY6" s="37">
        <v>57.900000000000006</v>
      </c>
      <c r="GZ6" s="37">
        <v>66.8</v>
      </c>
      <c r="HA6" s="37">
        <v>64.400000000000006</v>
      </c>
      <c r="HB6" s="37">
        <v>72.8</v>
      </c>
      <c r="HC6" s="37">
        <v>61.6</v>
      </c>
      <c r="HD6" s="37">
        <v>66.400000000000006</v>
      </c>
      <c r="HE6" s="37">
        <v>66.400000000000006</v>
      </c>
      <c r="HF6" s="37">
        <v>51.4</v>
      </c>
      <c r="HG6" s="37">
        <v>62.2</v>
      </c>
      <c r="HH6" s="37">
        <v>60.2</v>
      </c>
      <c r="HI6" s="37">
        <v>67.2</v>
      </c>
      <c r="HJ6" s="37">
        <v>60.25</v>
      </c>
      <c r="HK6" s="37">
        <v>60.25</v>
      </c>
      <c r="HL6" s="37">
        <v>60.4</v>
      </c>
      <c r="HM6" s="37">
        <v>60.6</v>
      </c>
      <c r="HN6" s="37">
        <v>60.5</v>
      </c>
      <c r="HO6" s="37">
        <v>60.5</v>
      </c>
      <c r="HP6" s="37">
        <v>52.2</v>
      </c>
      <c r="HQ6" s="37">
        <v>46.8</v>
      </c>
      <c r="HR6" s="37">
        <v>47.8</v>
      </c>
      <c r="HS6" s="37">
        <v>49.2</v>
      </c>
      <c r="HT6" s="37">
        <v>49</v>
      </c>
      <c r="HU6" s="37">
        <v>49</v>
      </c>
      <c r="HV6" s="37">
        <v>65</v>
      </c>
      <c r="HW6" s="37">
        <v>55.6</v>
      </c>
      <c r="HX6" s="37">
        <v>48</v>
      </c>
      <c r="HY6" s="37">
        <v>56.199999999999996</v>
      </c>
      <c r="HZ6" s="37">
        <v>56.199999999999996</v>
      </c>
      <c r="IA6" s="37">
        <v>53.6</v>
      </c>
      <c r="IB6" s="37">
        <v>45.4</v>
      </c>
      <c r="IC6" s="37">
        <v>49.5</v>
      </c>
      <c r="ID6" s="37">
        <v>70.599999999999994</v>
      </c>
      <c r="IE6" s="37">
        <v>63.6</v>
      </c>
      <c r="IF6" s="37">
        <v>57.4</v>
      </c>
      <c r="IG6" s="37">
        <v>69.2</v>
      </c>
      <c r="IH6" s="37">
        <v>63.6</v>
      </c>
      <c r="II6" s="37">
        <v>64.88000000000001</v>
      </c>
      <c r="IJ6" s="37">
        <v>60.48571428571428</v>
      </c>
      <c r="IK6" s="37">
        <v>51.4</v>
      </c>
      <c r="IL6" s="37">
        <v>48.6</v>
      </c>
      <c r="IM6" s="37">
        <v>49.4</v>
      </c>
      <c r="IN6" s="37">
        <v>47.4</v>
      </c>
      <c r="IO6" s="37">
        <v>43.8</v>
      </c>
      <c r="IP6" s="37">
        <v>50.4</v>
      </c>
      <c r="IQ6" s="37">
        <v>48.5</v>
      </c>
      <c r="IR6" s="37">
        <v>48.5</v>
      </c>
      <c r="IS6" s="37">
        <v>40.200000000000003</v>
      </c>
      <c r="IT6" s="37">
        <v>38.200000000000003</v>
      </c>
      <c r="IU6" s="37">
        <v>39.200000000000003</v>
      </c>
      <c r="IV6" s="37">
        <v>47</v>
      </c>
      <c r="IW6" s="37">
        <v>47</v>
      </c>
      <c r="IX6" s="37">
        <v>47</v>
      </c>
      <c r="IY6" s="37">
        <v>43.1</v>
      </c>
      <c r="IZ6" s="37">
        <v>60.2</v>
      </c>
      <c r="JA6" s="37">
        <v>64.599999999999994</v>
      </c>
      <c r="JB6" s="37">
        <v>48.6</v>
      </c>
      <c r="JC6" s="37">
        <v>49.4</v>
      </c>
      <c r="JD6" s="37">
        <v>45.8</v>
      </c>
      <c r="JE6" s="37">
        <v>53.720000000000006</v>
      </c>
      <c r="JF6" s="37">
        <v>44.6</v>
      </c>
      <c r="JG6" s="37">
        <v>44.6</v>
      </c>
      <c r="JH6" s="37">
        <v>52.20000000000001</v>
      </c>
      <c r="JI6" s="37">
        <v>51.4</v>
      </c>
      <c r="JJ6" s="37">
        <v>50.4</v>
      </c>
      <c r="JK6" s="37">
        <v>50.9</v>
      </c>
      <c r="JL6" s="37">
        <v>50.9</v>
      </c>
      <c r="JM6" s="37">
        <v>68</v>
      </c>
      <c r="JN6" s="37">
        <v>54.6</v>
      </c>
      <c r="JO6" s="37">
        <v>58</v>
      </c>
      <c r="JP6" s="37">
        <v>60.4</v>
      </c>
      <c r="JQ6" s="37">
        <v>55.4</v>
      </c>
      <c r="JR6" s="37">
        <v>63</v>
      </c>
      <c r="JS6" s="37">
        <v>46.4</v>
      </c>
      <c r="JT6" s="37">
        <v>57.971428571428568</v>
      </c>
      <c r="JU6" s="37">
        <v>62.2</v>
      </c>
      <c r="JV6" s="37">
        <v>62.2</v>
      </c>
      <c r="JW6" s="37">
        <v>58.499999999999993</v>
      </c>
      <c r="JX6" s="39">
        <v>52.571122994652413</v>
      </c>
    </row>
    <row r="7" spans="1:284" x14ac:dyDescent="0.25">
      <c r="A7" s="6" t="s">
        <v>493</v>
      </c>
      <c r="B7" s="39">
        <v>47.099999999999994</v>
      </c>
      <c r="C7" s="39">
        <v>47.099999999999994</v>
      </c>
      <c r="D7" s="39">
        <v>74.199999999999989</v>
      </c>
      <c r="E7" s="39">
        <v>59.2</v>
      </c>
      <c r="F7" s="39">
        <v>54.7</v>
      </c>
      <c r="G7" s="39">
        <v>61.2</v>
      </c>
      <c r="H7" s="39">
        <v>46.4</v>
      </c>
      <c r="I7" s="39">
        <v>59.139999999999986</v>
      </c>
      <c r="J7" s="39">
        <v>57.133333333333326</v>
      </c>
      <c r="K7" s="39">
        <v>55</v>
      </c>
      <c r="L7" s="39">
        <v>73.300000000000011</v>
      </c>
      <c r="M7" s="39">
        <v>64.150000000000006</v>
      </c>
      <c r="N7" s="39">
        <v>64.150000000000006</v>
      </c>
      <c r="O7" s="39">
        <v>44.4</v>
      </c>
      <c r="P7" s="39">
        <v>46.7</v>
      </c>
      <c r="Q7" s="39">
        <v>47.2</v>
      </c>
      <c r="R7" s="39">
        <v>46.1</v>
      </c>
      <c r="S7" s="39">
        <v>46.1</v>
      </c>
      <c r="T7" s="39">
        <v>54.599999999999994</v>
      </c>
      <c r="U7" s="39">
        <v>60.1</v>
      </c>
      <c r="V7" s="39">
        <v>62.4</v>
      </c>
      <c r="W7" s="39">
        <v>65</v>
      </c>
      <c r="X7" s="39">
        <v>71.300000000000011</v>
      </c>
      <c r="Y7" s="39">
        <v>52.7</v>
      </c>
      <c r="Z7" s="39">
        <v>68.3</v>
      </c>
      <c r="AA7" s="39">
        <v>64.2</v>
      </c>
      <c r="AB7" s="39">
        <v>62.324999999999996</v>
      </c>
      <c r="AC7" s="39">
        <v>62.324999999999996</v>
      </c>
      <c r="AD7" s="39">
        <v>48.2</v>
      </c>
      <c r="AE7" s="39">
        <v>49.400000000000006</v>
      </c>
      <c r="AF7" s="39">
        <v>48.7</v>
      </c>
      <c r="AG7" s="39">
        <v>46.8</v>
      </c>
      <c r="AH7" s="39">
        <v>44.400000000000006</v>
      </c>
      <c r="AI7" s="39">
        <v>53</v>
      </c>
      <c r="AJ7" s="39">
        <v>48.416666666666664</v>
      </c>
      <c r="AK7" s="39">
        <v>45.7</v>
      </c>
      <c r="AL7" s="39">
        <v>57.6</v>
      </c>
      <c r="AM7" s="39">
        <v>63.1</v>
      </c>
      <c r="AN7" s="39">
        <v>55.466666666666669</v>
      </c>
      <c r="AO7" s="39">
        <v>50.766666666666673</v>
      </c>
      <c r="AP7" s="39">
        <v>63.2</v>
      </c>
      <c r="AQ7" s="39">
        <v>55.5</v>
      </c>
      <c r="AR7" s="39">
        <v>59.35</v>
      </c>
      <c r="AS7" s="39">
        <v>59.35</v>
      </c>
      <c r="AT7" s="39">
        <v>57.3</v>
      </c>
      <c r="AU7" s="39">
        <v>57.3</v>
      </c>
      <c r="AV7" s="39">
        <v>57.3</v>
      </c>
      <c r="AW7" s="39">
        <v>47.4</v>
      </c>
      <c r="AX7" s="39">
        <v>47.4</v>
      </c>
      <c r="AY7" s="39">
        <v>47.4</v>
      </c>
      <c r="AZ7" s="39">
        <v>69.7</v>
      </c>
      <c r="BA7" s="39">
        <v>75.8</v>
      </c>
      <c r="BB7" s="39">
        <v>68.2</v>
      </c>
      <c r="BC7" s="39">
        <v>71.233333333333334</v>
      </c>
      <c r="BD7" s="39">
        <v>71.233333333333334</v>
      </c>
      <c r="BE7" s="39">
        <v>51.3</v>
      </c>
      <c r="BF7" s="39">
        <v>56.8</v>
      </c>
      <c r="BG7" s="39">
        <v>58.5</v>
      </c>
      <c r="BH7" s="39">
        <v>55.533333333333331</v>
      </c>
      <c r="BI7" s="39">
        <v>55.533333333333331</v>
      </c>
      <c r="BJ7" s="39">
        <v>50</v>
      </c>
      <c r="BK7" s="39">
        <v>75.400000000000006</v>
      </c>
      <c r="BL7" s="39">
        <v>54.3</v>
      </c>
      <c r="BM7" s="39">
        <v>51.6</v>
      </c>
      <c r="BN7" s="39">
        <v>51.9</v>
      </c>
      <c r="BO7" s="39">
        <v>56.2</v>
      </c>
      <c r="BP7" s="39">
        <v>56.099999999999994</v>
      </c>
      <c r="BQ7" s="39">
        <v>56.8</v>
      </c>
      <c r="BR7" s="39">
        <v>44.599999999999994</v>
      </c>
      <c r="BS7" s="39">
        <v>55.211111111111109</v>
      </c>
      <c r="BT7" s="39">
        <v>55.211111111111109</v>
      </c>
      <c r="BU7" s="39">
        <v>52.7</v>
      </c>
      <c r="BV7" s="39">
        <v>54.400000000000006</v>
      </c>
      <c r="BW7" s="39">
        <v>53.550000000000004</v>
      </c>
      <c r="BX7" s="39">
        <v>53.550000000000004</v>
      </c>
      <c r="BY7" s="39">
        <v>50.4</v>
      </c>
      <c r="BZ7" s="39">
        <v>55.8</v>
      </c>
      <c r="CA7" s="39">
        <v>53.1</v>
      </c>
      <c r="CB7" s="39">
        <v>53.099999999999994</v>
      </c>
      <c r="CC7" s="39">
        <v>55.3</v>
      </c>
      <c r="CD7" s="39">
        <v>60.7</v>
      </c>
      <c r="CE7" s="39">
        <v>57.8</v>
      </c>
      <c r="CF7" s="39">
        <v>57.933333333333337</v>
      </c>
      <c r="CG7" s="39">
        <v>55.516666666666659</v>
      </c>
      <c r="CH7" s="39">
        <v>63.4</v>
      </c>
      <c r="CI7" s="39">
        <v>64.099999999999994</v>
      </c>
      <c r="CJ7" s="39">
        <v>51.900000000000006</v>
      </c>
      <c r="CK7" s="39">
        <v>57.7</v>
      </c>
      <c r="CL7" s="39">
        <v>59.275000000000006</v>
      </c>
      <c r="CM7" s="39">
        <v>59.275000000000006</v>
      </c>
      <c r="CN7" s="39">
        <v>81.7</v>
      </c>
      <c r="CO7" s="39">
        <v>64.900000000000006</v>
      </c>
      <c r="CP7" s="39">
        <v>73.300000000000011</v>
      </c>
      <c r="CQ7" s="39">
        <v>73.300000000000011</v>
      </c>
      <c r="CR7" s="39">
        <v>41.900000000000006</v>
      </c>
      <c r="CS7" s="39">
        <v>44.5</v>
      </c>
      <c r="CT7" s="39">
        <v>43.2</v>
      </c>
      <c r="CU7" s="39">
        <v>43.2</v>
      </c>
      <c r="CV7" s="39">
        <v>47</v>
      </c>
      <c r="CW7" s="39">
        <v>54.900000000000006</v>
      </c>
      <c r="CX7" s="39">
        <v>50.95</v>
      </c>
      <c r="CY7" s="39">
        <v>50.95</v>
      </c>
      <c r="CZ7" s="39">
        <v>55.9</v>
      </c>
      <c r="DA7" s="39">
        <v>51.900000000000006</v>
      </c>
      <c r="DB7" s="39">
        <v>59.400000000000006</v>
      </c>
      <c r="DC7" s="39">
        <v>45.5</v>
      </c>
      <c r="DD7" s="39">
        <v>53.175000000000004</v>
      </c>
      <c r="DE7" s="39">
        <v>53.175000000000004</v>
      </c>
      <c r="DF7" s="39">
        <v>68.900000000000006</v>
      </c>
      <c r="DG7" s="39">
        <v>67.5</v>
      </c>
      <c r="DH7" s="39">
        <v>56.7</v>
      </c>
      <c r="DI7" s="39">
        <v>61.8</v>
      </c>
      <c r="DJ7" s="39">
        <v>63.725000000000009</v>
      </c>
      <c r="DK7" s="39">
        <v>71.3</v>
      </c>
      <c r="DL7" s="39">
        <v>70.300000000000011</v>
      </c>
      <c r="DM7" s="39">
        <v>70.800000000000011</v>
      </c>
      <c r="DN7" s="39">
        <v>66.083333333333343</v>
      </c>
      <c r="DO7" s="39">
        <v>67.900000000000006</v>
      </c>
      <c r="DP7" s="39">
        <v>62.3</v>
      </c>
      <c r="DQ7" s="39">
        <v>60.900000000000006</v>
      </c>
      <c r="DR7" s="39">
        <v>56.3</v>
      </c>
      <c r="DS7" s="39">
        <v>61.849999999999994</v>
      </c>
      <c r="DT7" s="39">
        <v>61.849999999999994</v>
      </c>
      <c r="DU7" s="39">
        <v>48.2</v>
      </c>
      <c r="DV7" s="39">
        <v>51.7</v>
      </c>
      <c r="DW7" s="39">
        <v>47.3</v>
      </c>
      <c r="DX7" s="39">
        <v>50.3</v>
      </c>
      <c r="DY7" s="39">
        <v>44</v>
      </c>
      <c r="DZ7" s="39">
        <v>44.099999999999994</v>
      </c>
      <c r="EA7" s="39">
        <v>48.1</v>
      </c>
      <c r="EB7" s="39">
        <v>56.5</v>
      </c>
      <c r="EC7" s="39">
        <v>42.400000000000006</v>
      </c>
      <c r="ED7" s="39">
        <v>42.2</v>
      </c>
      <c r="EE7" s="39">
        <v>47.480000000000004</v>
      </c>
      <c r="EF7" s="39">
        <v>47.480000000000004</v>
      </c>
      <c r="EG7" s="39">
        <v>60.599999999999994</v>
      </c>
      <c r="EH7" s="39">
        <v>44.4</v>
      </c>
      <c r="EI7" s="39">
        <v>52.5</v>
      </c>
      <c r="EJ7" s="39">
        <v>52.5</v>
      </c>
      <c r="EK7" s="39">
        <v>60.5</v>
      </c>
      <c r="EL7" s="39">
        <v>46.099999999999994</v>
      </c>
      <c r="EM7" s="39">
        <v>42.3</v>
      </c>
      <c r="EN7" s="39">
        <v>49.2</v>
      </c>
      <c r="EO7" s="39">
        <v>42.4</v>
      </c>
      <c r="EP7" s="39">
        <v>45.7</v>
      </c>
      <c r="EQ7" s="39">
        <v>46.8</v>
      </c>
      <c r="ER7" s="39">
        <v>47.571428571428569</v>
      </c>
      <c r="ES7" s="39">
        <v>47.571428571428569</v>
      </c>
      <c r="ET7" s="39">
        <v>75.7</v>
      </c>
      <c r="EU7" s="39">
        <v>71.5</v>
      </c>
      <c r="EV7" s="39">
        <v>73.2</v>
      </c>
      <c r="EW7" s="39">
        <v>73.466666666666654</v>
      </c>
      <c r="EX7" s="39">
        <v>73.466666666666654</v>
      </c>
      <c r="EY7" s="39">
        <v>61.1</v>
      </c>
      <c r="EZ7" s="39">
        <v>61.1</v>
      </c>
      <c r="FA7" s="39">
        <v>49.599999999999994</v>
      </c>
      <c r="FB7" s="39">
        <v>49.599999999999994</v>
      </c>
      <c r="FC7" s="39">
        <v>55.349999999999994</v>
      </c>
      <c r="FD7" s="39">
        <v>42.099999999999994</v>
      </c>
      <c r="FE7" s="39">
        <v>42.099999999999994</v>
      </c>
      <c r="FF7" s="39">
        <v>57.2</v>
      </c>
      <c r="FG7" s="39">
        <v>49</v>
      </c>
      <c r="FH7" s="39">
        <v>48.2</v>
      </c>
      <c r="FI7" s="39">
        <v>45.7</v>
      </c>
      <c r="FJ7" s="39">
        <v>43.6</v>
      </c>
      <c r="FK7" s="39">
        <v>45.7</v>
      </c>
      <c r="FL7" s="39">
        <v>48.233333333333341</v>
      </c>
      <c r="FM7" s="39">
        <v>47.357142857142854</v>
      </c>
      <c r="FN7" s="39">
        <v>52.7</v>
      </c>
      <c r="FO7" s="39">
        <v>42.599999999999994</v>
      </c>
      <c r="FP7" s="39">
        <v>41.900000000000006</v>
      </c>
      <c r="FQ7" s="39">
        <v>48.2</v>
      </c>
      <c r="FR7" s="39">
        <v>43.400000000000006</v>
      </c>
      <c r="FS7" s="39">
        <v>45.76</v>
      </c>
      <c r="FT7" s="39">
        <v>45.76</v>
      </c>
      <c r="FU7" s="39">
        <v>58.2</v>
      </c>
      <c r="FV7" s="39">
        <v>48.4</v>
      </c>
      <c r="FW7" s="39">
        <v>47.400000000000006</v>
      </c>
      <c r="FX7" s="39">
        <v>50.099999999999994</v>
      </c>
      <c r="FY7" s="39">
        <v>51.024999999999999</v>
      </c>
      <c r="FZ7" s="39">
        <v>60.8</v>
      </c>
      <c r="GA7" s="39">
        <v>66.400000000000006</v>
      </c>
      <c r="GB7" s="39">
        <v>72</v>
      </c>
      <c r="GC7" s="39">
        <v>64.3</v>
      </c>
      <c r="GD7" s="39">
        <v>71.900000000000006</v>
      </c>
      <c r="GE7" s="39">
        <v>69.400000000000006</v>
      </c>
      <c r="GF7" s="39">
        <v>67.466666666666654</v>
      </c>
      <c r="GG7" s="39">
        <v>60.89</v>
      </c>
      <c r="GH7" s="39">
        <v>51.400000000000006</v>
      </c>
      <c r="GI7" s="39">
        <v>49.900000000000006</v>
      </c>
      <c r="GJ7" s="39">
        <v>61.2</v>
      </c>
      <c r="GK7" s="39">
        <v>46.7</v>
      </c>
      <c r="GL7" s="39">
        <v>52.900000000000006</v>
      </c>
      <c r="GM7" s="39">
        <v>46.400000000000006</v>
      </c>
      <c r="GN7" s="39">
        <v>51.416666666666664</v>
      </c>
      <c r="GO7" s="39">
        <v>51.416666666666664</v>
      </c>
      <c r="GP7" s="39">
        <v>50.599999999999994</v>
      </c>
      <c r="GQ7" s="39">
        <v>59.599999999999994</v>
      </c>
      <c r="GR7" s="39">
        <v>55.099999999999994</v>
      </c>
      <c r="GS7" s="39">
        <v>56.599999999999994</v>
      </c>
      <c r="GT7" s="39">
        <v>55.474999999999994</v>
      </c>
      <c r="GU7" s="39">
        <v>55.474999999999994</v>
      </c>
      <c r="GV7" s="39">
        <v>65.699999999999989</v>
      </c>
      <c r="GW7" s="39">
        <v>55.8</v>
      </c>
      <c r="GX7" s="39">
        <v>60.749999999999993</v>
      </c>
      <c r="GY7" s="39">
        <v>60.749999999999993</v>
      </c>
      <c r="GZ7" s="39">
        <v>72.099999999999994</v>
      </c>
      <c r="HA7" s="39">
        <v>64.3</v>
      </c>
      <c r="HB7" s="39">
        <v>75.400000000000006</v>
      </c>
      <c r="HC7" s="39">
        <v>66</v>
      </c>
      <c r="HD7" s="39">
        <v>69.449999999999989</v>
      </c>
      <c r="HE7" s="39">
        <v>69.449999999999989</v>
      </c>
      <c r="HF7" s="39">
        <v>52.2</v>
      </c>
      <c r="HG7" s="39">
        <v>58.599999999999994</v>
      </c>
      <c r="HH7" s="39">
        <v>65.8</v>
      </c>
      <c r="HI7" s="39">
        <v>76</v>
      </c>
      <c r="HJ7" s="39">
        <v>63.15</v>
      </c>
      <c r="HK7" s="39">
        <v>63.15</v>
      </c>
      <c r="HL7" s="39">
        <v>61</v>
      </c>
      <c r="HM7" s="39">
        <v>56.3</v>
      </c>
      <c r="HN7" s="39">
        <v>58.65</v>
      </c>
      <c r="HO7" s="39">
        <v>58.65</v>
      </c>
      <c r="HP7" s="39">
        <v>53.4</v>
      </c>
      <c r="HQ7" s="39">
        <v>49.400000000000006</v>
      </c>
      <c r="HR7" s="39">
        <v>52.5</v>
      </c>
      <c r="HS7" s="39">
        <v>58</v>
      </c>
      <c r="HT7" s="39">
        <v>53.325000000000003</v>
      </c>
      <c r="HU7" s="39">
        <v>53.325000000000003</v>
      </c>
      <c r="HV7" s="39">
        <v>62.5</v>
      </c>
      <c r="HW7" s="39">
        <v>55.599999999999994</v>
      </c>
      <c r="HX7" s="39">
        <v>55.4</v>
      </c>
      <c r="HY7" s="39">
        <v>57.833333333333336</v>
      </c>
      <c r="HZ7" s="39">
        <v>57.833333333333336</v>
      </c>
      <c r="IA7" s="39">
        <v>52.9</v>
      </c>
      <c r="IB7" s="39">
        <v>48.9</v>
      </c>
      <c r="IC7" s="39">
        <v>50.9</v>
      </c>
      <c r="ID7" s="39">
        <v>73.3</v>
      </c>
      <c r="IE7" s="39">
        <v>66</v>
      </c>
      <c r="IF7" s="39">
        <v>65.3</v>
      </c>
      <c r="IG7" s="39">
        <v>76.599999999999994</v>
      </c>
      <c r="IH7" s="39">
        <v>63.6</v>
      </c>
      <c r="II7" s="39">
        <v>68.960000000000008</v>
      </c>
      <c r="IJ7" s="39">
        <v>63.800000000000004</v>
      </c>
      <c r="IK7" s="39">
        <v>54.7</v>
      </c>
      <c r="IL7" s="39">
        <v>52.3</v>
      </c>
      <c r="IM7" s="39">
        <v>52.7</v>
      </c>
      <c r="IN7" s="39">
        <v>49.9</v>
      </c>
      <c r="IO7" s="39">
        <v>48.6</v>
      </c>
      <c r="IP7" s="39">
        <v>48.3</v>
      </c>
      <c r="IQ7" s="39">
        <v>51.083333333333336</v>
      </c>
      <c r="IR7" s="39">
        <v>51.083333333333336</v>
      </c>
      <c r="IS7" s="39">
        <v>41.5</v>
      </c>
      <c r="IT7" s="39">
        <v>40</v>
      </c>
      <c r="IU7" s="39">
        <v>40.75</v>
      </c>
      <c r="IV7" s="39">
        <v>50.7</v>
      </c>
      <c r="IW7" s="39">
        <v>48.9</v>
      </c>
      <c r="IX7" s="39">
        <v>49.8</v>
      </c>
      <c r="IY7" s="39">
        <v>45.274999999999999</v>
      </c>
      <c r="IZ7" s="39">
        <v>64.099999999999994</v>
      </c>
      <c r="JA7" s="39">
        <v>64.8</v>
      </c>
      <c r="JB7" s="39">
        <v>54.9</v>
      </c>
      <c r="JC7" s="39">
        <v>51.599999999999994</v>
      </c>
      <c r="JD7" s="39">
        <v>51.5</v>
      </c>
      <c r="JE7" s="39">
        <v>57.379999999999995</v>
      </c>
      <c r="JF7" s="39">
        <v>48.6</v>
      </c>
      <c r="JG7" s="39">
        <v>48.6</v>
      </c>
      <c r="JH7" s="39">
        <v>55.916666666666664</v>
      </c>
      <c r="JI7" s="39">
        <v>56.2</v>
      </c>
      <c r="JJ7" s="39">
        <v>52</v>
      </c>
      <c r="JK7" s="39">
        <v>54.1</v>
      </c>
      <c r="JL7" s="39">
        <v>54.1</v>
      </c>
      <c r="JM7" s="39">
        <v>61.6</v>
      </c>
      <c r="JN7" s="39">
        <v>57.1</v>
      </c>
      <c r="JO7" s="39">
        <v>57.1</v>
      </c>
      <c r="JP7" s="39">
        <v>59.1</v>
      </c>
      <c r="JQ7" s="39">
        <v>62.5</v>
      </c>
      <c r="JR7" s="39">
        <v>64</v>
      </c>
      <c r="JS7" s="39">
        <v>51.1</v>
      </c>
      <c r="JT7" s="39">
        <v>58.928571428571431</v>
      </c>
      <c r="JU7" s="39">
        <v>60.4</v>
      </c>
      <c r="JV7" s="39">
        <v>60.4</v>
      </c>
      <c r="JW7" s="39">
        <v>59.112499999999997</v>
      </c>
      <c r="JX7" s="39">
        <v>56.067379679144388</v>
      </c>
    </row>
    <row r="8" spans="1:284" ht="30" x14ac:dyDescent="0.25">
      <c r="A8" s="6" t="s">
        <v>494</v>
      </c>
      <c r="B8" s="39">
        <v>50.8</v>
      </c>
      <c r="C8" s="39">
        <v>50.8</v>
      </c>
      <c r="D8" s="39">
        <v>72.8</v>
      </c>
      <c r="E8" s="39">
        <v>63.8</v>
      </c>
      <c r="F8" s="39">
        <v>53.2</v>
      </c>
      <c r="G8" s="39">
        <v>52.6</v>
      </c>
      <c r="H8" s="39">
        <v>45.8</v>
      </c>
      <c r="I8" s="39">
        <v>57.64</v>
      </c>
      <c r="J8" s="39">
        <v>56.5</v>
      </c>
      <c r="K8" s="39">
        <v>55.6</v>
      </c>
      <c r="L8" s="39">
        <v>73.8</v>
      </c>
      <c r="M8" s="39">
        <v>64.7</v>
      </c>
      <c r="N8" s="39">
        <v>64.7</v>
      </c>
      <c r="O8" s="39">
        <v>43</v>
      </c>
      <c r="P8" s="39">
        <v>45.4</v>
      </c>
      <c r="Q8" s="39">
        <v>50</v>
      </c>
      <c r="R8" s="39">
        <v>46.133333333333333</v>
      </c>
      <c r="S8" s="39">
        <v>46.133333333333333</v>
      </c>
      <c r="T8" s="39">
        <v>54.2</v>
      </c>
      <c r="U8" s="39">
        <v>55.8</v>
      </c>
      <c r="V8" s="39">
        <v>56.8</v>
      </c>
      <c r="W8" s="39">
        <v>63.6</v>
      </c>
      <c r="X8" s="39">
        <v>65.2</v>
      </c>
      <c r="Y8" s="39">
        <v>55.4</v>
      </c>
      <c r="Z8" s="39">
        <v>54</v>
      </c>
      <c r="AA8" s="39">
        <v>60.2</v>
      </c>
      <c r="AB8" s="39">
        <v>58.15</v>
      </c>
      <c r="AC8" s="39">
        <v>58.15</v>
      </c>
      <c r="AD8" s="39">
        <v>51.2</v>
      </c>
      <c r="AE8" s="39">
        <v>49.4</v>
      </c>
      <c r="AF8" s="39">
        <v>47.4</v>
      </c>
      <c r="AG8" s="39">
        <v>48.2</v>
      </c>
      <c r="AH8" s="39">
        <v>45.2</v>
      </c>
      <c r="AI8" s="39">
        <v>53</v>
      </c>
      <c r="AJ8" s="39">
        <v>49.066666666666663</v>
      </c>
      <c r="AK8" s="39">
        <v>47.8</v>
      </c>
      <c r="AL8" s="39">
        <v>58.4</v>
      </c>
      <c r="AM8" s="39">
        <v>65.400000000000006</v>
      </c>
      <c r="AN8" s="39">
        <v>57.199999999999996</v>
      </c>
      <c r="AO8" s="39">
        <v>51.777777777777779</v>
      </c>
      <c r="AP8" s="39">
        <v>59.6</v>
      </c>
      <c r="AQ8" s="39">
        <v>54.6</v>
      </c>
      <c r="AR8" s="39">
        <v>57.1</v>
      </c>
      <c r="AS8" s="39">
        <v>57.1</v>
      </c>
      <c r="AT8" s="39">
        <v>57.2</v>
      </c>
      <c r="AU8" s="39">
        <v>57.2</v>
      </c>
      <c r="AV8" s="39">
        <v>57.2</v>
      </c>
      <c r="AW8" s="39">
        <v>48.8</v>
      </c>
      <c r="AX8" s="39">
        <v>48.8</v>
      </c>
      <c r="AY8" s="39">
        <v>48.8</v>
      </c>
      <c r="AZ8" s="39">
        <v>71.2</v>
      </c>
      <c r="BA8" s="39">
        <v>71</v>
      </c>
      <c r="BB8" s="39">
        <v>66.599999999999994</v>
      </c>
      <c r="BC8" s="39">
        <v>69.599999999999994</v>
      </c>
      <c r="BD8" s="39">
        <v>69.599999999999994</v>
      </c>
      <c r="BE8" s="39">
        <v>49.8</v>
      </c>
      <c r="BF8" s="39">
        <v>57</v>
      </c>
      <c r="BG8" s="39">
        <v>54</v>
      </c>
      <c r="BH8" s="39">
        <v>53.6</v>
      </c>
      <c r="BI8" s="39">
        <v>53.6</v>
      </c>
      <c r="BJ8" s="39">
        <v>52.2</v>
      </c>
      <c r="BK8" s="39">
        <v>74.8</v>
      </c>
      <c r="BL8" s="39">
        <v>55</v>
      </c>
      <c r="BM8" s="39">
        <v>50</v>
      </c>
      <c r="BN8" s="39">
        <v>50.6</v>
      </c>
      <c r="BO8" s="39">
        <v>54.6</v>
      </c>
      <c r="BP8" s="39">
        <v>55</v>
      </c>
      <c r="BQ8" s="39">
        <v>56.8</v>
      </c>
      <c r="BR8" s="39">
        <v>42.8</v>
      </c>
      <c r="BS8" s="39">
        <v>54.644444444444453</v>
      </c>
      <c r="BT8" s="39">
        <v>54.644444444444453</v>
      </c>
      <c r="BU8" s="39">
        <v>56.4</v>
      </c>
      <c r="BV8" s="39">
        <v>56.6</v>
      </c>
      <c r="BW8" s="39">
        <v>56.5</v>
      </c>
      <c r="BX8" s="39">
        <v>56.5</v>
      </c>
      <c r="BY8" s="39">
        <v>48.8</v>
      </c>
      <c r="BZ8" s="39">
        <v>58.2</v>
      </c>
      <c r="CA8" s="39">
        <v>54.4</v>
      </c>
      <c r="CB8" s="39">
        <v>53.800000000000004</v>
      </c>
      <c r="CC8" s="39">
        <v>57.2</v>
      </c>
      <c r="CD8" s="39">
        <v>63.4</v>
      </c>
      <c r="CE8" s="39">
        <v>59.6</v>
      </c>
      <c r="CF8" s="39">
        <v>60.066666666666663</v>
      </c>
      <c r="CG8" s="39">
        <v>56.933333333333337</v>
      </c>
      <c r="CH8" s="39">
        <v>62.8</v>
      </c>
      <c r="CI8" s="39">
        <v>59.8</v>
      </c>
      <c r="CJ8" s="39">
        <v>53</v>
      </c>
      <c r="CK8" s="39">
        <v>55</v>
      </c>
      <c r="CL8" s="39">
        <v>57.65</v>
      </c>
      <c r="CM8" s="39">
        <v>57.65</v>
      </c>
      <c r="CN8" s="39">
        <v>76.2</v>
      </c>
      <c r="CO8" s="39">
        <v>60</v>
      </c>
      <c r="CP8" s="39">
        <v>68.099999999999994</v>
      </c>
      <c r="CQ8" s="39">
        <v>68.099999999999994</v>
      </c>
      <c r="CR8" s="39">
        <v>45.6</v>
      </c>
      <c r="CS8" s="39">
        <v>47</v>
      </c>
      <c r="CT8" s="39">
        <v>46.3</v>
      </c>
      <c r="CU8" s="39">
        <v>46.3</v>
      </c>
      <c r="CV8" s="39"/>
      <c r="CW8" s="39">
        <v>54</v>
      </c>
      <c r="CX8" s="39">
        <v>54</v>
      </c>
      <c r="CY8" s="39">
        <v>54</v>
      </c>
      <c r="CZ8" s="39">
        <v>52.6</v>
      </c>
      <c r="DA8" s="39">
        <v>51.6</v>
      </c>
      <c r="DB8" s="39">
        <v>57.8</v>
      </c>
      <c r="DC8" s="39">
        <v>49</v>
      </c>
      <c r="DD8" s="39">
        <v>52.75</v>
      </c>
      <c r="DE8" s="39">
        <v>52.75</v>
      </c>
      <c r="DF8" s="39">
        <v>63</v>
      </c>
      <c r="DG8" s="39">
        <v>63.2</v>
      </c>
      <c r="DH8" s="39">
        <v>52.6</v>
      </c>
      <c r="DI8" s="39">
        <v>60.2</v>
      </c>
      <c r="DJ8" s="39">
        <v>59.75</v>
      </c>
      <c r="DK8" s="39">
        <v>66.2</v>
      </c>
      <c r="DL8" s="39">
        <v>68</v>
      </c>
      <c r="DM8" s="39">
        <v>67.099999999999994</v>
      </c>
      <c r="DN8" s="39">
        <v>62.199999999999996</v>
      </c>
      <c r="DO8" s="39">
        <v>63.2</v>
      </c>
      <c r="DP8" s="39">
        <v>62</v>
      </c>
      <c r="DQ8" s="39">
        <v>63</v>
      </c>
      <c r="DR8" s="39">
        <v>53</v>
      </c>
      <c r="DS8" s="39">
        <v>60.3</v>
      </c>
      <c r="DT8" s="39">
        <v>60.3</v>
      </c>
      <c r="DU8" s="39">
        <v>46</v>
      </c>
      <c r="DV8" s="39">
        <v>44.4</v>
      </c>
      <c r="DW8" s="39">
        <v>47.2</v>
      </c>
      <c r="DX8" s="39">
        <v>49.6</v>
      </c>
      <c r="DY8" s="39">
        <v>32.799999999999997</v>
      </c>
      <c r="DZ8" s="39">
        <v>40.200000000000003</v>
      </c>
      <c r="EA8" s="39">
        <v>48</v>
      </c>
      <c r="EB8" s="39">
        <v>54.4</v>
      </c>
      <c r="EC8" s="39">
        <v>34.6</v>
      </c>
      <c r="ED8" s="39">
        <v>41</v>
      </c>
      <c r="EE8" s="39">
        <v>43.82</v>
      </c>
      <c r="EF8" s="39">
        <v>43.82</v>
      </c>
      <c r="EG8" s="39">
        <v>61</v>
      </c>
      <c r="EH8" s="39">
        <v>45.2</v>
      </c>
      <c r="EI8" s="39">
        <v>53.1</v>
      </c>
      <c r="EJ8" s="39">
        <v>53.1</v>
      </c>
      <c r="EK8" s="39">
        <v>62.8</v>
      </c>
      <c r="EL8" s="39">
        <v>45.8</v>
      </c>
      <c r="EM8" s="39">
        <v>41.8</v>
      </c>
      <c r="EN8" s="39">
        <v>51.2</v>
      </c>
      <c r="EO8" s="39">
        <v>43.4</v>
      </c>
      <c r="EP8" s="39">
        <v>50.2</v>
      </c>
      <c r="EQ8" s="39">
        <v>48.8</v>
      </c>
      <c r="ER8" s="39">
        <v>49.142857142857146</v>
      </c>
      <c r="ES8" s="39">
        <v>49.142857142857146</v>
      </c>
      <c r="ET8" s="39">
        <v>77.2</v>
      </c>
      <c r="EU8" s="39">
        <v>71</v>
      </c>
      <c r="EV8" s="39">
        <v>75.2</v>
      </c>
      <c r="EW8" s="39">
        <v>74.466666666666654</v>
      </c>
      <c r="EX8" s="39">
        <v>74.466666666666654</v>
      </c>
      <c r="EY8" s="39">
        <v>61.4</v>
      </c>
      <c r="EZ8" s="39">
        <v>61.4</v>
      </c>
      <c r="FA8" s="39">
        <v>48</v>
      </c>
      <c r="FB8" s="39">
        <v>48</v>
      </c>
      <c r="FC8" s="39">
        <v>54.7</v>
      </c>
      <c r="FD8" s="39">
        <v>44.2</v>
      </c>
      <c r="FE8" s="39">
        <v>44.2</v>
      </c>
      <c r="FF8" s="39">
        <v>59.8</v>
      </c>
      <c r="FG8" s="39">
        <v>48.8</v>
      </c>
      <c r="FH8" s="39"/>
      <c r="FI8" s="39">
        <v>48.4</v>
      </c>
      <c r="FJ8" s="39">
        <v>46</v>
      </c>
      <c r="FK8" s="39">
        <v>46</v>
      </c>
      <c r="FL8" s="39">
        <v>49.8</v>
      </c>
      <c r="FM8" s="39">
        <v>48.866666666666674</v>
      </c>
      <c r="FN8" s="39">
        <v>51</v>
      </c>
      <c r="FO8" s="39">
        <v>41.6</v>
      </c>
      <c r="FP8" s="39">
        <v>37.4</v>
      </c>
      <c r="FQ8" s="39">
        <v>49.4</v>
      </c>
      <c r="FR8" s="39">
        <v>41.4</v>
      </c>
      <c r="FS8" s="39">
        <v>44.160000000000004</v>
      </c>
      <c r="FT8" s="39">
        <v>44.160000000000004</v>
      </c>
      <c r="FU8" s="39">
        <v>62.4</v>
      </c>
      <c r="FV8" s="39">
        <v>47.6</v>
      </c>
      <c r="FW8" s="39">
        <v>50.8</v>
      </c>
      <c r="FX8" s="39">
        <v>49.8</v>
      </c>
      <c r="FY8" s="39">
        <v>52.650000000000006</v>
      </c>
      <c r="FZ8" s="39">
        <v>61.6</v>
      </c>
      <c r="GA8" s="39">
        <v>70.599999999999994</v>
      </c>
      <c r="GB8" s="39">
        <v>71.599999999999994</v>
      </c>
      <c r="GC8" s="39">
        <v>69.400000000000006</v>
      </c>
      <c r="GD8" s="39">
        <v>71.2</v>
      </c>
      <c r="GE8" s="39">
        <v>69.400000000000006</v>
      </c>
      <c r="GF8" s="39">
        <v>68.966666666666654</v>
      </c>
      <c r="GG8" s="39">
        <v>62.440000000000012</v>
      </c>
      <c r="GH8" s="39">
        <v>53.2</v>
      </c>
      <c r="GI8" s="39">
        <v>46.8</v>
      </c>
      <c r="GJ8" s="39">
        <v>59.6</v>
      </c>
      <c r="GK8" s="39">
        <v>47.2</v>
      </c>
      <c r="GL8" s="39">
        <v>51.6</v>
      </c>
      <c r="GM8" s="39">
        <v>46.6</v>
      </c>
      <c r="GN8" s="39">
        <v>50.833333333333343</v>
      </c>
      <c r="GO8" s="39">
        <v>50.833333333333343</v>
      </c>
      <c r="GP8" s="39">
        <v>49.6</v>
      </c>
      <c r="GQ8" s="39">
        <v>58.6</v>
      </c>
      <c r="GR8" s="39">
        <v>55.2</v>
      </c>
      <c r="GS8" s="39">
        <v>58.2</v>
      </c>
      <c r="GT8" s="39">
        <v>55.400000000000006</v>
      </c>
      <c r="GU8" s="39">
        <v>55.400000000000006</v>
      </c>
      <c r="GV8" s="39">
        <v>68.599999999999994</v>
      </c>
      <c r="GW8" s="39">
        <v>56.6</v>
      </c>
      <c r="GX8" s="39">
        <v>62.599999999999994</v>
      </c>
      <c r="GY8" s="39">
        <v>62.599999999999994</v>
      </c>
      <c r="GZ8" s="39">
        <v>69.400000000000006</v>
      </c>
      <c r="HA8" s="39">
        <v>62</v>
      </c>
      <c r="HB8" s="39">
        <v>75.599999999999994</v>
      </c>
      <c r="HC8" s="39">
        <v>67.2</v>
      </c>
      <c r="HD8" s="39">
        <v>68.55</v>
      </c>
      <c r="HE8" s="39">
        <v>68.55</v>
      </c>
      <c r="HF8" s="39">
        <v>54.8</v>
      </c>
      <c r="HG8" s="39">
        <v>57.4</v>
      </c>
      <c r="HH8" s="39">
        <v>63.6</v>
      </c>
      <c r="HI8" s="39">
        <v>75.599999999999994</v>
      </c>
      <c r="HJ8" s="39">
        <v>62.849999999999994</v>
      </c>
      <c r="HK8" s="39">
        <v>62.849999999999994</v>
      </c>
      <c r="HL8" s="39">
        <v>58.4</v>
      </c>
      <c r="HM8" s="39">
        <v>50.2</v>
      </c>
      <c r="HN8" s="39">
        <v>54.3</v>
      </c>
      <c r="HO8" s="39">
        <v>54.3</v>
      </c>
      <c r="HP8" s="39">
        <v>56.6</v>
      </c>
      <c r="HQ8" s="39">
        <v>50.6</v>
      </c>
      <c r="HR8" s="39">
        <v>52.8</v>
      </c>
      <c r="HS8" s="39">
        <v>63.2</v>
      </c>
      <c r="HT8" s="39">
        <v>55.8</v>
      </c>
      <c r="HU8" s="39">
        <v>55.8</v>
      </c>
      <c r="HV8" s="39">
        <v>62.8</v>
      </c>
      <c r="HW8" s="39">
        <v>55.2</v>
      </c>
      <c r="HX8" s="39">
        <v>54.8</v>
      </c>
      <c r="HY8" s="39">
        <v>57.6</v>
      </c>
      <c r="HZ8" s="39">
        <v>57.6</v>
      </c>
      <c r="IA8" s="39">
        <v>52.6</v>
      </c>
      <c r="IB8" s="39">
        <v>45.8</v>
      </c>
      <c r="IC8" s="39">
        <v>49.2</v>
      </c>
      <c r="ID8" s="39">
        <v>70.599999999999994</v>
      </c>
      <c r="IE8" s="39">
        <v>62</v>
      </c>
      <c r="IF8" s="39">
        <v>68</v>
      </c>
      <c r="IG8" s="39">
        <v>74.2</v>
      </c>
      <c r="IH8" s="39">
        <v>53</v>
      </c>
      <c r="II8" s="39">
        <v>65.56</v>
      </c>
      <c r="IJ8" s="39">
        <v>60.885714285714286</v>
      </c>
      <c r="IK8" s="39">
        <v>57</v>
      </c>
      <c r="IL8" s="39">
        <v>51.2</v>
      </c>
      <c r="IM8" s="39">
        <v>48.8</v>
      </c>
      <c r="IN8" s="39">
        <v>52.4</v>
      </c>
      <c r="IO8" s="39">
        <v>47.6</v>
      </c>
      <c r="IP8" s="39">
        <v>45.6</v>
      </c>
      <c r="IQ8" s="39">
        <v>50.433333333333337</v>
      </c>
      <c r="IR8" s="39">
        <v>50.433333333333337</v>
      </c>
      <c r="IS8" s="39">
        <v>43.4</v>
      </c>
      <c r="IT8" s="39">
        <v>35.799999999999997</v>
      </c>
      <c r="IU8" s="39">
        <v>39.599999999999994</v>
      </c>
      <c r="IV8" s="39">
        <v>49</v>
      </c>
      <c r="IW8" s="39">
        <v>48.8</v>
      </c>
      <c r="IX8" s="39">
        <v>48.9</v>
      </c>
      <c r="IY8" s="39">
        <v>44.25</v>
      </c>
      <c r="IZ8" s="39">
        <v>64.8</v>
      </c>
      <c r="JA8" s="39">
        <v>65.400000000000006</v>
      </c>
      <c r="JB8" s="39">
        <v>57</v>
      </c>
      <c r="JC8" s="39">
        <v>49</v>
      </c>
      <c r="JD8" s="39">
        <v>51.2</v>
      </c>
      <c r="JE8" s="39">
        <v>57.48</v>
      </c>
      <c r="JF8" s="39">
        <v>49.4</v>
      </c>
      <c r="JG8" s="39">
        <v>49.4</v>
      </c>
      <c r="JH8" s="39">
        <v>56.133333333333326</v>
      </c>
      <c r="JI8" s="39">
        <v>49.2</v>
      </c>
      <c r="JJ8" s="39">
        <v>52.2</v>
      </c>
      <c r="JK8" s="39">
        <v>50.7</v>
      </c>
      <c r="JL8" s="39">
        <v>50.7</v>
      </c>
      <c r="JM8" s="39">
        <v>66</v>
      </c>
      <c r="JN8" s="39">
        <v>62.4</v>
      </c>
      <c r="JO8" s="39">
        <v>56.6</v>
      </c>
      <c r="JP8" s="39">
        <v>59.2</v>
      </c>
      <c r="JQ8" s="39">
        <v>66.400000000000006</v>
      </c>
      <c r="JR8" s="39">
        <v>64</v>
      </c>
      <c r="JS8" s="39">
        <v>52.4</v>
      </c>
      <c r="JT8" s="39">
        <v>61</v>
      </c>
      <c r="JU8" s="39">
        <v>62.6</v>
      </c>
      <c r="JV8" s="39">
        <v>62.6</v>
      </c>
      <c r="JW8" s="39">
        <v>61.2</v>
      </c>
      <c r="JX8" s="39">
        <v>55.611891891891894</v>
      </c>
    </row>
    <row r="9" spans="1:284" x14ac:dyDescent="0.25">
      <c r="A9" s="6" t="s">
        <v>495</v>
      </c>
      <c r="B9" s="39">
        <v>57.8</v>
      </c>
      <c r="C9" s="39">
        <v>57.8</v>
      </c>
      <c r="D9" s="39">
        <v>72.2</v>
      </c>
      <c r="E9" s="39">
        <v>67.400000000000006</v>
      </c>
      <c r="F9" s="39">
        <v>56.6</v>
      </c>
      <c r="G9" s="39">
        <v>52.8</v>
      </c>
      <c r="H9" s="39">
        <v>51</v>
      </c>
      <c r="I9" s="39">
        <v>60</v>
      </c>
      <c r="J9" s="39">
        <v>59.633333333333333</v>
      </c>
      <c r="K9" s="39">
        <v>54.2</v>
      </c>
      <c r="L9" s="39">
        <v>76.400000000000006</v>
      </c>
      <c r="M9" s="39">
        <v>65.300000000000011</v>
      </c>
      <c r="N9" s="39">
        <v>65.300000000000011</v>
      </c>
      <c r="O9" s="39">
        <v>44.6</v>
      </c>
      <c r="P9" s="39">
        <v>50.8</v>
      </c>
      <c r="Q9" s="39">
        <v>55.2</v>
      </c>
      <c r="R9" s="39">
        <v>50.20000000000001</v>
      </c>
      <c r="S9" s="39">
        <v>50.20000000000001</v>
      </c>
      <c r="T9" s="39">
        <v>54.6</v>
      </c>
      <c r="U9" s="39">
        <v>46.8</v>
      </c>
      <c r="V9" s="39">
        <v>59.2</v>
      </c>
      <c r="W9" s="39">
        <v>66</v>
      </c>
      <c r="X9" s="39">
        <v>71.2</v>
      </c>
      <c r="Y9" s="39">
        <v>54.8</v>
      </c>
      <c r="Z9" s="39"/>
      <c r="AA9" s="39">
        <v>59.6</v>
      </c>
      <c r="AB9" s="39">
        <v>58.885714285714293</v>
      </c>
      <c r="AC9" s="39">
        <v>58.885714285714293</v>
      </c>
      <c r="AD9" s="39">
        <v>58</v>
      </c>
      <c r="AE9" s="39">
        <v>54.8</v>
      </c>
      <c r="AF9" s="39">
        <v>52.6</v>
      </c>
      <c r="AG9" s="39">
        <v>51.8</v>
      </c>
      <c r="AH9" s="39">
        <v>52</v>
      </c>
      <c r="AI9" s="39">
        <v>60.4</v>
      </c>
      <c r="AJ9" s="39">
        <v>54.93333333333333</v>
      </c>
      <c r="AK9" s="39">
        <v>48.8</v>
      </c>
      <c r="AL9" s="39">
        <v>57.6</v>
      </c>
      <c r="AM9" s="39">
        <v>71.8</v>
      </c>
      <c r="AN9" s="39">
        <v>59.4</v>
      </c>
      <c r="AO9" s="39">
        <v>56.422222222222224</v>
      </c>
      <c r="AP9" s="39">
        <v>60</v>
      </c>
      <c r="AQ9" s="39">
        <v>56.4</v>
      </c>
      <c r="AR9" s="39">
        <v>58.2</v>
      </c>
      <c r="AS9" s="39">
        <v>58.2</v>
      </c>
      <c r="AT9" s="39">
        <v>59</v>
      </c>
      <c r="AU9" s="39">
        <v>59</v>
      </c>
      <c r="AV9" s="39">
        <v>59</v>
      </c>
      <c r="AW9" s="39">
        <v>57.8</v>
      </c>
      <c r="AX9" s="39">
        <v>57.8</v>
      </c>
      <c r="AY9" s="39">
        <v>57.8</v>
      </c>
      <c r="AZ9" s="39">
        <v>78.599999999999994</v>
      </c>
      <c r="BA9" s="39">
        <v>77.599999999999994</v>
      </c>
      <c r="BB9" s="39">
        <v>69</v>
      </c>
      <c r="BC9" s="39">
        <v>75.066666666666663</v>
      </c>
      <c r="BD9" s="39">
        <v>75.066666666666663</v>
      </c>
      <c r="BE9" s="39">
        <v>56.4</v>
      </c>
      <c r="BF9" s="39">
        <v>61.6</v>
      </c>
      <c r="BG9" s="39">
        <v>57.2</v>
      </c>
      <c r="BH9" s="39">
        <v>58.4</v>
      </c>
      <c r="BI9" s="39">
        <v>58.4</v>
      </c>
      <c r="BJ9" s="39">
        <v>54.8</v>
      </c>
      <c r="BK9" s="39">
        <v>76.400000000000006</v>
      </c>
      <c r="BL9" s="39">
        <v>57.8</v>
      </c>
      <c r="BM9" s="39">
        <v>44.6</v>
      </c>
      <c r="BN9" s="39">
        <v>51.4</v>
      </c>
      <c r="BO9" s="39">
        <v>58.8</v>
      </c>
      <c r="BP9" s="39">
        <v>61.4</v>
      </c>
      <c r="BQ9" s="39">
        <v>62.2</v>
      </c>
      <c r="BR9" s="39">
        <v>44.8</v>
      </c>
      <c r="BS9" s="39">
        <v>56.911111111111104</v>
      </c>
      <c r="BT9" s="39">
        <v>56.911111111111104</v>
      </c>
      <c r="BU9" s="39">
        <v>59.2</v>
      </c>
      <c r="BV9" s="39">
        <v>61.6</v>
      </c>
      <c r="BW9" s="39">
        <v>60.400000000000006</v>
      </c>
      <c r="BX9" s="39">
        <v>60.400000000000006</v>
      </c>
      <c r="BY9" s="39">
        <v>51.2</v>
      </c>
      <c r="BZ9" s="39">
        <v>65.400000000000006</v>
      </c>
      <c r="CA9" s="39">
        <v>56.6</v>
      </c>
      <c r="CB9" s="39">
        <v>57.733333333333341</v>
      </c>
      <c r="CC9" s="39">
        <v>61</v>
      </c>
      <c r="CD9" s="39">
        <v>66.2</v>
      </c>
      <c r="CE9" s="39">
        <v>59</v>
      </c>
      <c r="CF9" s="39">
        <v>62.066666666666663</v>
      </c>
      <c r="CG9" s="39">
        <v>59.900000000000006</v>
      </c>
      <c r="CH9" s="39">
        <v>63.2</v>
      </c>
      <c r="CI9" s="39">
        <v>59.8</v>
      </c>
      <c r="CJ9" s="39">
        <v>56.8</v>
      </c>
      <c r="CK9" s="39">
        <v>53.4</v>
      </c>
      <c r="CL9" s="39">
        <v>58.300000000000004</v>
      </c>
      <c r="CM9" s="39">
        <v>58.300000000000004</v>
      </c>
      <c r="CN9" s="39">
        <v>72.400000000000006</v>
      </c>
      <c r="CO9" s="39">
        <v>64</v>
      </c>
      <c r="CP9" s="39">
        <v>68.2</v>
      </c>
      <c r="CQ9" s="39">
        <v>68.2</v>
      </c>
      <c r="CR9" s="39">
        <v>51.4</v>
      </c>
      <c r="CS9" s="39">
        <v>53.8</v>
      </c>
      <c r="CT9" s="39">
        <v>52.599999999999994</v>
      </c>
      <c r="CU9" s="39">
        <v>52.599999999999994</v>
      </c>
      <c r="CV9" s="39"/>
      <c r="CW9" s="39">
        <v>57.8</v>
      </c>
      <c r="CX9" s="39">
        <v>57.8</v>
      </c>
      <c r="CY9" s="39">
        <v>57.8</v>
      </c>
      <c r="CZ9" s="39">
        <v>49.8</v>
      </c>
      <c r="DA9" s="39">
        <v>58</v>
      </c>
      <c r="DB9" s="39">
        <v>56.6</v>
      </c>
      <c r="DC9" s="39">
        <v>53.4</v>
      </c>
      <c r="DD9" s="39">
        <v>54.45</v>
      </c>
      <c r="DE9" s="39">
        <v>54.45</v>
      </c>
      <c r="DF9" s="39">
        <v>66.2</v>
      </c>
      <c r="DG9" s="39">
        <v>71</v>
      </c>
      <c r="DH9" s="39">
        <v>56.4</v>
      </c>
      <c r="DI9" s="39">
        <v>66.400000000000006</v>
      </c>
      <c r="DJ9" s="39">
        <v>65</v>
      </c>
      <c r="DK9" s="39">
        <v>66.599999999999994</v>
      </c>
      <c r="DL9" s="39">
        <v>71.2</v>
      </c>
      <c r="DM9" s="39">
        <v>68.900000000000006</v>
      </c>
      <c r="DN9" s="39">
        <v>66.3</v>
      </c>
      <c r="DO9" s="39">
        <v>68.400000000000006</v>
      </c>
      <c r="DP9" s="39">
        <v>67</v>
      </c>
      <c r="DQ9" s="39">
        <v>67</v>
      </c>
      <c r="DR9" s="39">
        <v>56.2</v>
      </c>
      <c r="DS9" s="39">
        <v>64.650000000000006</v>
      </c>
      <c r="DT9" s="39">
        <v>64.650000000000006</v>
      </c>
      <c r="DU9" s="39">
        <v>48.8</v>
      </c>
      <c r="DV9" s="39"/>
      <c r="DW9" s="39">
        <v>50.8</v>
      </c>
      <c r="DX9" s="39">
        <v>54.8</v>
      </c>
      <c r="DY9" s="39"/>
      <c r="DZ9" s="39">
        <v>42.6</v>
      </c>
      <c r="EA9" s="39">
        <v>45.2</v>
      </c>
      <c r="EB9" s="39">
        <v>59.8</v>
      </c>
      <c r="EC9" s="39"/>
      <c r="ED9" s="39">
        <v>46.8</v>
      </c>
      <c r="EE9" s="39">
        <v>49.828571428571429</v>
      </c>
      <c r="EF9" s="39">
        <v>49.828571428571429</v>
      </c>
      <c r="EG9" s="39">
        <v>61.2</v>
      </c>
      <c r="EH9" s="39">
        <v>51</v>
      </c>
      <c r="EI9" s="39">
        <v>56.1</v>
      </c>
      <c r="EJ9" s="39">
        <v>56.1</v>
      </c>
      <c r="EK9" s="39">
        <v>66.8</v>
      </c>
      <c r="EL9" s="39">
        <v>48.2</v>
      </c>
      <c r="EM9" s="39">
        <v>42.4</v>
      </c>
      <c r="EN9" s="39">
        <v>54.4</v>
      </c>
      <c r="EO9" s="39">
        <v>49.8</v>
      </c>
      <c r="EP9" s="39">
        <v>55.4</v>
      </c>
      <c r="EQ9" s="39">
        <v>52.6</v>
      </c>
      <c r="ER9" s="39">
        <v>52.800000000000004</v>
      </c>
      <c r="ES9" s="39">
        <v>52.800000000000004</v>
      </c>
      <c r="ET9" s="39">
        <v>83</v>
      </c>
      <c r="EU9" s="39">
        <v>79.2</v>
      </c>
      <c r="EV9" s="39">
        <v>78.2</v>
      </c>
      <c r="EW9" s="39">
        <v>80.133333333333326</v>
      </c>
      <c r="EX9" s="39">
        <v>80.133333333333326</v>
      </c>
      <c r="EY9" s="39">
        <v>68.400000000000006</v>
      </c>
      <c r="EZ9" s="39">
        <v>68.400000000000006</v>
      </c>
      <c r="FA9" s="39">
        <v>49.8</v>
      </c>
      <c r="FB9" s="39">
        <v>49.8</v>
      </c>
      <c r="FC9" s="39">
        <v>59.1</v>
      </c>
      <c r="FD9" s="39">
        <v>50.2</v>
      </c>
      <c r="FE9" s="39">
        <v>50.2</v>
      </c>
      <c r="FF9" s="39">
        <v>66.400000000000006</v>
      </c>
      <c r="FG9" s="39">
        <v>51.4</v>
      </c>
      <c r="FH9" s="39"/>
      <c r="FI9" s="39">
        <v>51</v>
      </c>
      <c r="FJ9" s="39">
        <v>47</v>
      </c>
      <c r="FK9" s="39">
        <v>49</v>
      </c>
      <c r="FL9" s="39">
        <v>52.96</v>
      </c>
      <c r="FM9" s="39">
        <v>52.5</v>
      </c>
      <c r="FN9" s="39">
        <v>53.4</v>
      </c>
      <c r="FO9" s="39">
        <v>45.4</v>
      </c>
      <c r="FP9" s="39">
        <v>39</v>
      </c>
      <c r="FQ9" s="39">
        <v>55.4</v>
      </c>
      <c r="FR9" s="39">
        <v>44.6</v>
      </c>
      <c r="FS9" s="39">
        <v>47.56</v>
      </c>
      <c r="FT9" s="39">
        <v>47.56</v>
      </c>
      <c r="FU9" s="39">
        <v>67.8</v>
      </c>
      <c r="FV9" s="39">
        <v>51.6</v>
      </c>
      <c r="FW9" s="39">
        <v>55.8</v>
      </c>
      <c r="FX9" s="39">
        <v>52.2</v>
      </c>
      <c r="FY9" s="39">
        <v>56.849999999999994</v>
      </c>
      <c r="FZ9" s="39">
        <v>62.2</v>
      </c>
      <c r="GA9" s="39">
        <v>72.599999999999994</v>
      </c>
      <c r="GB9" s="39">
        <v>75.400000000000006</v>
      </c>
      <c r="GC9" s="39">
        <v>73.2</v>
      </c>
      <c r="GD9" s="39">
        <v>73.8</v>
      </c>
      <c r="GE9" s="39">
        <v>72.400000000000006</v>
      </c>
      <c r="GF9" s="39">
        <v>71.600000000000009</v>
      </c>
      <c r="GG9" s="39">
        <v>65.699999999999989</v>
      </c>
      <c r="GH9" s="39">
        <v>57.2</v>
      </c>
      <c r="GI9" s="39">
        <v>49.4</v>
      </c>
      <c r="GJ9" s="39">
        <v>63.4</v>
      </c>
      <c r="GK9" s="39">
        <v>46.6</v>
      </c>
      <c r="GL9" s="39">
        <v>51</v>
      </c>
      <c r="GM9" s="39">
        <v>48.8</v>
      </c>
      <c r="GN9" s="39">
        <v>52.733333333333341</v>
      </c>
      <c r="GO9" s="39">
        <v>52.733333333333341</v>
      </c>
      <c r="GP9" s="39">
        <v>54.6</v>
      </c>
      <c r="GQ9" s="39">
        <v>62.8</v>
      </c>
      <c r="GR9" s="39">
        <v>57.4</v>
      </c>
      <c r="GS9" s="39">
        <v>64.400000000000006</v>
      </c>
      <c r="GT9" s="39">
        <v>59.800000000000004</v>
      </c>
      <c r="GU9" s="39">
        <v>59.800000000000004</v>
      </c>
      <c r="GV9" s="39">
        <v>70</v>
      </c>
      <c r="GW9" s="39">
        <v>59.2</v>
      </c>
      <c r="GX9" s="39">
        <v>64.599999999999994</v>
      </c>
      <c r="GY9" s="39">
        <v>64.599999999999994</v>
      </c>
      <c r="GZ9" s="39">
        <v>71.8</v>
      </c>
      <c r="HA9" s="39">
        <v>68.2</v>
      </c>
      <c r="HB9" s="39">
        <v>80</v>
      </c>
      <c r="HC9" s="39">
        <v>71</v>
      </c>
      <c r="HD9" s="39">
        <v>72.75</v>
      </c>
      <c r="HE9" s="39">
        <v>72.75</v>
      </c>
      <c r="HF9" s="39">
        <v>56.6</v>
      </c>
      <c r="HG9" s="39">
        <v>60.2</v>
      </c>
      <c r="HH9" s="39">
        <v>66.8</v>
      </c>
      <c r="HI9" s="39">
        <v>82.4</v>
      </c>
      <c r="HJ9" s="39">
        <v>66.5</v>
      </c>
      <c r="HK9" s="39">
        <v>66.5</v>
      </c>
      <c r="HL9" s="39">
        <v>61</v>
      </c>
      <c r="HM9" s="39">
        <v>51.2</v>
      </c>
      <c r="HN9" s="39">
        <v>56.1</v>
      </c>
      <c r="HO9" s="39">
        <v>56.1</v>
      </c>
      <c r="HP9" s="39">
        <v>58.6</v>
      </c>
      <c r="HQ9" s="39">
        <v>53.8</v>
      </c>
      <c r="HR9" s="39">
        <v>56.2</v>
      </c>
      <c r="HS9" s="39">
        <v>65.2</v>
      </c>
      <c r="HT9" s="39">
        <v>58.45</v>
      </c>
      <c r="HU9" s="39">
        <v>58.45</v>
      </c>
      <c r="HV9" s="39">
        <v>65.599999999999994</v>
      </c>
      <c r="HW9" s="39">
        <v>56</v>
      </c>
      <c r="HX9" s="39">
        <v>59.2</v>
      </c>
      <c r="HY9" s="39">
        <v>60.266666666666673</v>
      </c>
      <c r="HZ9" s="39">
        <v>60.266666666666673</v>
      </c>
      <c r="IA9" s="39">
        <v>56</v>
      </c>
      <c r="IB9" s="39">
        <v>40.4</v>
      </c>
      <c r="IC9" s="39">
        <v>48.2</v>
      </c>
      <c r="ID9" s="39">
        <v>66.400000000000006</v>
      </c>
      <c r="IE9" s="39">
        <v>62.6</v>
      </c>
      <c r="IF9" s="39">
        <v>69.8</v>
      </c>
      <c r="IG9" s="39">
        <v>77.599999999999994</v>
      </c>
      <c r="IH9" s="39">
        <v>55.4</v>
      </c>
      <c r="II9" s="39">
        <v>66.359999999999985</v>
      </c>
      <c r="IJ9" s="39">
        <v>61.171428571428564</v>
      </c>
      <c r="IK9" s="39">
        <v>61.2</v>
      </c>
      <c r="IL9" s="39">
        <v>59.8</v>
      </c>
      <c r="IM9" s="39">
        <v>51.8</v>
      </c>
      <c r="IN9" s="39">
        <v>53</v>
      </c>
      <c r="IO9" s="39">
        <v>52</v>
      </c>
      <c r="IP9" s="39">
        <v>51.6</v>
      </c>
      <c r="IQ9" s="39">
        <v>54.900000000000006</v>
      </c>
      <c r="IR9" s="39">
        <v>54.900000000000006</v>
      </c>
      <c r="IS9" s="39">
        <v>45.2</v>
      </c>
      <c r="IT9" s="39">
        <v>35.6</v>
      </c>
      <c r="IU9" s="39">
        <v>40.400000000000006</v>
      </c>
      <c r="IV9" s="39">
        <v>53.4</v>
      </c>
      <c r="IW9" s="39">
        <v>50.2</v>
      </c>
      <c r="IX9" s="39">
        <v>51.8</v>
      </c>
      <c r="IY9" s="39">
        <v>46.100000000000009</v>
      </c>
      <c r="IZ9" s="39">
        <v>69.2</v>
      </c>
      <c r="JA9" s="39">
        <v>77</v>
      </c>
      <c r="JB9" s="39">
        <v>67.2</v>
      </c>
      <c r="JC9" s="39">
        <v>54.4</v>
      </c>
      <c r="JD9" s="39">
        <v>56.4</v>
      </c>
      <c r="JE9" s="39">
        <v>64.839999999999989</v>
      </c>
      <c r="JF9" s="39">
        <v>51.6</v>
      </c>
      <c r="JG9" s="39">
        <v>51.6</v>
      </c>
      <c r="JH9" s="39">
        <v>62.633333333333326</v>
      </c>
      <c r="JI9" s="39">
        <v>52</v>
      </c>
      <c r="JJ9" s="39">
        <v>56</v>
      </c>
      <c r="JK9" s="39">
        <v>54</v>
      </c>
      <c r="JL9" s="39">
        <v>54</v>
      </c>
      <c r="JM9" s="39">
        <v>68</v>
      </c>
      <c r="JN9" s="39">
        <v>65.8</v>
      </c>
      <c r="JO9" s="39">
        <v>63</v>
      </c>
      <c r="JP9" s="39">
        <v>63.2</v>
      </c>
      <c r="JQ9" s="39">
        <v>72.400000000000006</v>
      </c>
      <c r="JR9" s="39">
        <v>67.2</v>
      </c>
      <c r="JS9" s="39">
        <v>59.2</v>
      </c>
      <c r="JT9" s="39">
        <v>65.54285714285713</v>
      </c>
      <c r="JU9" s="39">
        <v>68</v>
      </c>
      <c r="JV9" s="39">
        <v>68</v>
      </c>
      <c r="JW9" s="39">
        <v>65.849999999999994</v>
      </c>
      <c r="JX9" s="39">
        <v>59.182320441988963</v>
      </c>
    </row>
    <row r="10" spans="1:284" x14ac:dyDescent="0.25">
      <c r="A10" s="2" t="s">
        <v>553</v>
      </c>
      <c r="B10" s="37">
        <v>64.599999999999994</v>
      </c>
      <c r="C10" s="37">
        <v>64.599999999999994</v>
      </c>
      <c r="D10" s="37">
        <v>78</v>
      </c>
      <c r="E10" s="37">
        <v>71</v>
      </c>
      <c r="F10" s="37">
        <v>62</v>
      </c>
      <c r="G10" s="37">
        <v>57.6</v>
      </c>
      <c r="H10" s="37">
        <v>53.8</v>
      </c>
      <c r="I10" s="37">
        <v>64.48</v>
      </c>
      <c r="J10" s="37">
        <v>64.500000000000014</v>
      </c>
      <c r="K10" s="37">
        <v>58.8</v>
      </c>
      <c r="L10" s="37">
        <v>82</v>
      </c>
      <c r="M10" s="37">
        <v>70.400000000000006</v>
      </c>
      <c r="N10" s="37">
        <v>70.400000000000006</v>
      </c>
      <c r="O10" s="37">
        <v>43.8</v>
      </c>
      <c r="P10" s="37">
        <v>57.2</v>
      </c>
      <c r="Q10" s="37">
        <v>53.6</v>
      </c>
      <c r="R10" s="37">
        <v>51.533333333333331</v>
      </c>
      <c r="S10" s="37">
        <v>51.533333333333331</v>
      </c>
      <c r="T10" s="37">
        <v>62.6</v>
      </c>
      <c r="U10" s="37">
        <v>54</v>
      </c>
      <c r="V10" s="37">
        <v>61</v>
      </c>
      <c r="W10" s="37">
        <v>78</v>
      </c>
      <c r="X10" s="37">
        <v>69.2</v>
      </c>
      <c r="Y10" s="37">
        <v>59</v>
      </c>
      <c r="Z10" s="37"/>
      <c r="AA10" s="37">
        <v>63.4</v>
      </c>
      <c r="AB10" s="37">
        <v>63.885714285714286</v>
      </c>
      <c r="AC10" s="37">
        <v>63.885714285714286</v>
      </c>
      <c r="AD10" s="37">
        <v>59.2</v>
      </c>
      <c r="AE10" s="37">
        <v>59.4</v>
      </c>
      <c r="AF10" s="37">
        <v>54.6</v>
      </c>
      <c r="AG10" s="37">
        <v>58.4</v>
      </c>
      <c r="AH10" s="37">
        <v>54.2</v>
      </c>
      <c r="AI10" s="37">
        <v>68</v>
      </c>
      <c r="AJ10" s="37">
        <v>58.966666666666669</v>
      </c>
      <c r="AK10" s="37">
        <v>53.2</v>
      </c>
      <c r="AL10" s="37">
        <v>61.6</v>
      </c>
      <c r="AM10" s="37">
        <v>77.599999999999994</v>
      </c>
      <c r="AN10" s="37">
        <v>64.13333333333334</v>
      </c>
      <c r="AO10" s="37">
        <v>60.688888888888897</v>
      </c>
      <c r="AP10" s="37">
        <v>64.599999999999994</v>
      </c>
      <c r="AQ10" s="37">
        <v>62.6</v>
      </c>
      <c r="AR10" s="37">
        <v>63.599999999999994</v>
      </c>
      <c r="AS10" s="37">
        <v>63.599999999999994</v>
      </c>
      <c r="AT10" s="37">
        <v>61.8</v>
      </c>
      <c r="AU10" s="37">
        <v>61.8</v>
      </c>
      <c r="AV10" s="37">
        <v>61.8</v>
      </c>
      <c r="AW10" s="37">
        <v>66.2</v>
      </c>
      <c r="AX10" s="37">
        <v>66.2</v>
      </c>
      <c r="AY10" s="37">
        <v>66.2</v>
      </c>
      <c r="AZ10" s="37">
        <v>83.6</v>
      </c>
      <c r="BA10" s="37">
        <v>83.8</v>
      </c>
      <c r="BB10" s="37">
        <v>78</v>
      </c>
      <c r="BC10" s="37">
        <v>81.8</v>
      </c>
      <c r="BD10" s="37">
        <v>81.8</v>
      </c>
      <c r="BE10" s="37">
        <v>61.4</v>
      </c>
      <c r="BF10" s="37">
        <v>65</v>
      </c>
      <c r="BG10" s="37">
        <v>64.599999999999994</v>
      </c>
      <c r="BH10" s="37">
        <v>63.666666666666664</v>
      </c>
      <c r="BI10" s="37">
        <v>63.666666666666664</v>
      </c>
      <c r="BJ10" s="37">
        <v>62.6</v>
      </c>
      <c r="BK10" s="37">
        <v>73.2</v>
      </c>
      <c r="BL10" s="37">
        <v>62.2</v>
      </c>
      <c r="BM10" s="37">
        <v>47.8</v>
      </c>
      <c r="BN10" s="37">
        <v>52.6</v>
      </c>
      <c r="BO10" s="37">
        <v>64.8</v>
      </c>
      <c r="BP10" s="37">
        <v>66.400000000000006</v>
      </c>
      <c r="BQ10" s="37">
        <v>67.8</v>
      </c>
      <c r="BR10" s="37">
        <v>46.4</v>
      </c>
      <c r="BS10" s="37">
        <v>60.422222222222231</v>
      </c>
      <c r="BT10" s="37">
        <v>60.422222222222231</v>
      </c>
      <c r="BU10" s="37">
        <v>65.400000000000006</v>
      </c>
      <c r="BV10" s="37">
        <v>63.4</v>
      </c>
      <c r="BW10" s="37">
        <v>64.400000000000006</v>
      </c>
      <c r="BX10" s="37">
        <v>64.400000000000006</v>
      </c>
      <c r="BY10" s="37">
        <v>55</v>
      </c>
      <c r="BZ10" s="37">
        <v>65.8</v>
      </c>
      <c r="CA10" s="37">
        <v>62.6</v>
      </c>
      <c r="CB10" s="37">
        <v>61.133333333333333</v>
      </c>
      <c r="CC10" s="37">
        <v>71</v>
      </c>
      <c r="CD10" s="37">
        <v>71</v>
      </c>
      <c r="CE10" s="37">
        <v>64.400000000000006</v>
      </c>
      <c r="CF10" s="37">
        <v>68.8</v>
      </c>
      <c r="CG10" s="37">
        <v>64.966666666666654</v>
      </c>
      <c r="CH10" s="37">
        <v>66.2</v>
      </c>
      <c r="CI10" s="37">
        <v>62</v>
      </c>
      <c r="CJ10" s="37">
        <v>58</v>
      </c>
      <c r="CK10" s="37">
        <v>55.6</v>
      </c>
      <c r="CL10" s="37">
        <v>60.449999999999996</v>
      </c>
      <c r="CM10" s="37">
        <v>60.449999999999996</v>
      </c>
      <c r="CN10" s="37">
        <v>79</v>
      </c>
      <c r="CO10" s="37">
        <v>67.2</v>
      </c>
      <c r="CP10" s="37">
        <v>73.099999999999994</v>
      </c>
      <c r="CQ10" s="37">
        <v>73.099999999999994</v>
      </c>
      <c r="CR10" s="37">
        <v>51.6</v>
      </c>
      <c r="CS10" s="37">
        <v>59.4</v>
      </c>
      <c r="CT10" s="37">
        <v>55.5</v>
      </c>
      <c r="CU10" s="37">
        <v>55.5</v>
      </c>
      <c r="CV10" s="37"/>
      <c r="CW10" s="37">
        <v>60.8</v>
      </c>
      <c r="CX10" s="37">
        <v>60.8</v>
      </c>
      <c r="CY10" s="37">
        <v>60.8</v>
      </c>
      <c r="CZ10" s="37">
        <v>51</v>
      </c>
      <c r="DA10" s="37">
        <v>56.6</v>
      </c>
      <c r="DB10" s="37">
        <v>56.8</v>
      </c>
      <c r="DC10" s="37">
        <v>53.4</v>
      </c>
      <c r="DD10" s="37">
        <v>54.449999999999996</v>
      </c>
      <c r="DE10" s="37">
        <v>54.449999999999996</v>
      </c>
      <c r="DF10" s="37">
        <v>69.8</v>
      </c>
      <c r="DG10" s="37">
        <v>75.599999999999994</v>
      </c>
      <c r="DH10" s="37">
        <v>63.4</v>
      </c>
      <c r="DI10" s="37">
        <v>68.400000000000006</v>
      </c>
      <c r="DJ10" s="37">
        <v>69.3</v>
      </c>
      <c r="DK10" s="37">
        <v>71.400000000000006</v>
      </c>
      <c r="DL10" s="37">
        <v>75.599999999999994</v>
      </c>
      <c r="DM10" s="37">
        <v>73.5</v>
      </c>
      <c r="DN10" s="37">
        <v>70.7</v>
      </c>
      <c r="DO10" s="37">
        <v>71.599999999999994</v>
      </c>
      <c r="DP10" s="37">
        <v>72.8</v>
      </c>
      <c r="DQ10" s="37">
        <v>72</v>
      </c>
      <c r="DR10" s="37">
        <v>62.2</v>
      </c>
      <c r="DS10" s="37">
        <v>69.649999999999991</v>
      </c>
      <c r="DT10" s="37">
        <v>69.649999999999991</v>
      </c>
      <c r="DU10" s="37">
        <v>52.4</v>
      </c>
      <c r="DV10" s="37"/>
      <c r="DW10" s="37">
        <v>55</v>
      </c>
      <c r="DX10" s="37">
        <v>60.2</v>
      </c>
      <c r="DY10" s="37"/>
      <c r="DZ10" s="37">
        <v>46.4</v>
      </c>
      <c r="EA10" s="37"/>
      <c r="EB10" s="37">
        <v>64.400000000000006</v>
      </c>
      <c r="EC10" s="37"/>
      <c r="ED10" s="37">
        <v>54.8</v>
      </c>
      <c r="EE10" s="37">
        <v>55.533333333333339</v>
      </c>
      <c r="EF10" s="37">
        <v>55.533333333333339</v>
      </c>
      <c r="EG10" s="37">
        <v>65.8</v>
      </c>
      <c r="EH10" s="37">
        <v>54</v>
      </c>
      <c r="EI10" s="37">
        <v>59.9</v>
      </c>
      <c r="EJ10" s="37">
        <v>59.9</v>
      </c>
      <c r="EK10" s="37">
        <v>70.599999999999994</v>
      </c>
      <c r="EL10" s="37">
        <v>56.6</v>
      </c>
      <c r="EM10" s="37">
        <v>40</v>
      </c>
      <c r="EN10" s="37">
        <v>59</v>
      </c>
      <c r="EO10" s="37">
        <v>53.8</v>
      </c>
      <c r="EP10" s="37">
        <v>56.2</v>
      </c>
      <c r="EQ10" s="37">
        <v>56.6</v>
      </c>
      <c r="ER10" s="37">
        <v>56.114285714285714</v>
      </c>
      <c r="ES10" s="37">
        <v>56.114285714285714</v>
      </c>
      <c r="ET10" s="37">
        <v>86.6</v>
      </c>
      <c r="EU10" s="37">
        <v>80</v>
      </c>
      <c r="EV10" s="37">
        <v>80.2</v>
      </c>
      <c r="EW10" s="37">
        <v>82.266666666666666</v>
      </c>
      <c r="EX10" s="37">
        <v>82.266666666666666</v>
      </c>
      <c r="EY10" s="37">
        <v>74.400000000000006</v>
      </c>
      <c r="EZ10" s="37">
        <v>74.400000000000006</v>
      </c>
      <c r="FA10" s="37">
        <v>52.2</v>
      </c>
      <c r="FB10" s="37">
        <v>52.2</v>
      </c>
      <c r="FC10" s="37">
        <v>63.300000000000004</v>
      </c>
      <c r="FD10" s="37">
        <v>55</v>
      </c>
      <c r="FE10" s="37">
        <v>55</v>
      </c>
      <c r="FF10" s="37">
        <v>72</v>
      </c>
      <c r="FG10" s="37">
        <v>60.8</v>
      </c>
      <c r="FH10" s="37"/>
      <c r="FI10" s="37">
        <v>57</v>
      </c>
      <c r="FJ10" s="37">
        <v>53.4</v>
      </c>
      <c r="FK10" s="37">
        <v>55.4</v>
      </c>
      <c r="FL10" s="37">
        <v>59.720000000000006</v>
      </c>
      <c r="FM10" s="37">
        <v>58.93333333333333</v>
      </c>
      <c r="FN10" s="37">
        <v>56.8</v>
      </c>
      <c r="FO10" s="37">
        <v>48.6</v>
      </c>
      <c r="FP10" s="37">
        <v>42.6</v>
      </c>
      <c r="FQ10" s="37">
        <v>61</v>
      </c>
      <c r="FR10" s="37">
        <v>47.6</v>
      </c>
      <c r="FS10" s="37">
        <v>51.320000000000007</v>
      </c>
      <c r="FT10" s="37">
        <v>51.320000000000007</v>
      </c>
      <c r="FU10" s="37">
        <v>71.599999999999994</v>
      </c>
      <c r="FV10" s="37">
        <v>62.6</v>
      </c>
      <c r="FW10" s="37">
        <v>62.2</v>
      </c>
      <c r="FX10" s="37">
        <v>56.4</v>
      </c>
      <c r="FY10" s="37">
        <v>63.199999999999996</v>
      </c>
      <c r="FZ10" s="37">
        <v>68.400000000000006</v>
      </c>
      <c r="GA10" s="37">
        <v>73.8</v>
      </c>
      <c r="GB10" s="37">
        <v>83.8</v>
      </c>
      <c r="GC10" s="37">
        <v>75.8</v>
      </c>
      <c r="GD10" s="37">
        <v>75.8</v>
      </c>
      <c r="GE10" s="37">
        <v>74.400000000000006</v>
      </c>
      <c r="GF10" s="37">
        <v>75.333333333333329</v>
      </c>
      <c r="GG10" s="37">
        <v>70.47999999999999</v>
      </c>
      <c r="GH10" s="37">
        <v>64.8</v>
      </c>
      <c r="GI10" s="37">
        <v>55.2</v>
      </c>
      <c r="GJ10" s="37">
        <v>73.599999999999994</v>
      </c>
      <c r="GK10" s="37">
        <v>50.2</v>
      </c>
      <c r="GL10" s="37">
        <v>59</v>
      </c>
      <c r="GM10" s="37">
        <v>54.8</v>
      </c>
      <c r="GN10" s="37">
        <v>59.6</v>
      </c>
      <c r="GO10" s="37">
        <v>59.6</v>
      </c>
      <c r="GP10" s="37">
        <v>60</v>
      </c>
      <c r="GQ10" s="37">
        <v>69</v>
      </c>
      <c r="GR10" s="37">
        <v>60</v>
      </c>
      <c r="GS10" s="37">
        <v>69.2</v>
      </c>
      <c r="GT10" s="37">
        <v>64.55</v>
      </c>
      <c r="GU10" s="37">
        <v>64.55</v>
      </c>
      <c r="GV10" s="37">
        <v>67</v>
      </c>
      <c r="GW10" s="37">
        <v>60.8</v>
      </c>
      <c r="GX10" s="37">
        <v>63.9</v>
      </c>
      <c r="GY10" s="37">
        <v>63.9</v>
      </c>
      <c r="GZ10" s="37">
        <v>77.400000000000006</v>
      </c>
      <c r="HA10" s="37">
        <v>72.599999999999994</v>
      </c>
      <c r="HB10" s="37">
        <v>89.2</v>
      </c>
      <c r="HC10" s="37">
        <v>76.599999999999994</v>
      </c>
      <c r="HD10" s="37">
        <v>78.949999999999989</v>
      </c>
      <c r="HE10" s="37">
        <v>78.949999999999989</v>
      </c>
      <c r="HF10" s="37">
        <v>61.2</v>
      </c>
      <c r="HG10" s="37">
        <v>71.400000000000006</v>
      </c>
      <c r="HH10" s="37">
        <v>73.2</v>
      </c>
      <c r="HI10" s="37">
        <v>86.8</v>
      </c>
      <c r="HJ10" s="37">
        <v>73.150000000000006</v>
      </c>
      <c r="HK10" s="37">
        <v>73.150000000000006</v>
      </c>
      <c r="HL10" s="37">
        <v>64.8</v>
      </c>
      <c r="HM10" s="37">
        <v>54.8</v>
      </c>
      <c r="HN10" s="37">
        <v>59.8</v>
      </c>
      <c r="HO10" s="37">
        <v>59.8</v>
      </c>
      <c r="HP10" s="37">
        <v>67.8</v>
      </c>
      <c r="HQ10" s="37">
        <v>56</v>
      </c>
      <c r="HR10" s="37">
        <v>63.6</v>
      </c>
      <c r="HS10" s="37">
        <v>80.599999999999994</v>
      </c>
      <c r="HT10" s="37">
        <v>67</v>
      </c>
      <c r="HU10" s="37">
        <v>67</v>
      </c>
      <c r="HV10" s="37">
        <v>74</v>
      </c>
      <c r="HW10" s="37">
        <v>62.4</v>
      </c>
      <c r="HX10" s="37">
        <v>68.599999999999994</v>
      </c>
      <c r="HY10" s="37">
        <v>68.333333333333329</v>
      </c>
      <c r="HZ10" s="37">
        <v>68.333333333333329</v>
      </c>
      <c r="IA10" s="37">
        <v>57</v>
      </c>
      <c r="IB10" s="37"/>
      <c r="IC10" s="37">
        <v>57</v>
      </c>
      <c r="ID10" s="37">
        <v>69</v>
      </c>
      <c r="IE10" s="37">
        <v>59.2</v>
      </c>
      <c r="IF10" s="37">
        <v>71.2</v>
      </c>
      <c r="IG10" s="37">
        <v>84.6</v>
      </c>
      <c r="IH10" s="37">
        <v>55</v>
      </c>
      <c r="II10" s="37">
        <v>67.8</v>
      </c>
      <c r="IJ10" s="37">
        <v>66</v>
      </c>
      <c r="IK10" s="37">
        <v>63</v>
      </c>
      <c r="IL10" s="37">
        <v>60.4</v>
      </c>
      <c r="IM10" s="37">
        <v>54.6</v>
      </c>
      <c r="IN10" s="37">
        <v>58.6</v>
      </c>
      <c r="IO10" s="37">
        <v>55.2</v>
      </c>
      <c r="IP10" s="37">
        <v>58.2</v>
      </c>
      <c r="IQ10" s="37">
        <v>58.333333333333336</v>
      </c>
      <c r="IR10" s="37">
        <v>58.333333333333336</v>
      </c>
      <c r="IS10" s="37">
        <v>47.8</v>
      </c>
      <c r="IT10" s="37">
        <v>37.4</v>
      </c>
      <c r="IU10" s="37">
        <v>42.599999999999994</v>
      </c>
      <c r="IV10" s="37">
        <v>53.8</v>
      </c>
      <c r="IW10" s="37">
        <v>50.4</v>
      </c>
      <c r="IX10" s="37">
        <v>52.099999999999994</v>
      </c>
      <c r="IY10" s="37">
        <v>47.35</v>
      </c>
      <c r="IZ10" s="37">
        <v>75.599999999999994</v>
      </c>
      <c r="JA10" s="37">
        <v>80</v>
      </c>
      <c r="JB10" s="37">
        <v>70.400000000000006</v>
      </c>
      <c r="JC10" s="37">
        <v>58.4</v>
      </c>
      <c r="JD10" s="37">
        <v>63.8</v>
      </c>
      <c r="JE10" s="37">
        <v>69.64</v>
      </c>
      <c r="JF10" s="37">
        <v>59</v>
      </c>
      <c r="JG10" s="37">
        <v>59</v>
      </c>
      <c r="JH10" s="37">
        <v>67.86666666666666</v>
      </c>
      <c r="JI10" s="37">
        <v>52</v>
      </c>
      <c r="JJ10" s="37">
        <v>63.2</v>
      </c>
      <c r="JK10" s="37">
        <v>57.6</v>
      </c>
      <c r="JL10" s="37">
        <v>57.6</v>
      </c>
      <c r="JM10" s="37">
        <v>72.400000000000006</v>
      </c>
      <c r="JN10" s="37">
        <v>73.400000000000006</v>
      </c>
      <c r="JO10" s="37">
        <v>62.6</v>
      </c>
      <c r="JP10" s="37">
        <v>67</v>
      </c>
      <c r="JQ10" s="37">
        <v>79.2</v>
      </c>
      <c r="JR10" s="37">
        <v>73.8</v>
      </c>
      <c r="JS10" s="37">
        <v>68.8</v>
      </c>
      <c r="JT10" s="37">
        <v>71.028571428571425</v>
      </c>
      <c r="JU10" s="37">
        <v>76.400000000000006</v>
      </c>
      <c r="JV10" s="37">
        <v>76.400000000000006</v>
      </c>
      <c r="JW10" s="37">
        <v>71.7</v>
      </c>
      <c r="JX10" s="39">
        <v>63.801117318435765</v>
      </c>
    </row>
    <row r="11" spans="1:284" x14ac:dyDescent="0.25">
      <c r="B11"/>
      <c r="C11"/>
      <c r="D11"/>
      <c r="E11"/>
    </row>
    <row r="12" spans="1:284" x14ac:dyDescent="0.25">
      <c r="B12"/>
      <c r="C12"/>
      <c r="D12"/>
      <c r="E12"/>
    </row>
    <row r="13" spans="1:284" x14ac:dyDescent="0.25">
      <c r="B13"/>
      <c r="C13"/>
      <c r="D13"/>
      <c r="E13"/>
    </row>
    <row r="14" spans="1:284" x14ac:dyDescent="0.25">
      <c r="B14"/>
      <c r="C14"/>
      <c r="D14"/>
      <c r="E14"/>
    </row>
    <row r="15" spans="1:284" x14ac:dyDescent="0.25">
      <c r="B15"/>
      <c r="C15"/>
      <c r="D15"/>
      <c r="E15"/>
    </row>
    <row r="16" spans="1:284" x14ac:dyDescent="0.25">
      <c r="B16"/>
      <c r="C16"/>
      <c r="D16"/>
      <c r="E16"/>
    </row>
    <row r="17" customFormat="1" x14ac:dyDescent="0.25"/>
    <row r="18" customFormat="1" x14ac:dyDescent="0.25"/>
    <row r="19" customFormat="1" x14ac:dyDescent="0.25"/>
    <row r="20" customFormat="1" x14ac:dyDescent="0.25"/>
    <row r="21" customFormat="1" x14ac:dyDescent="0.25"/>
    <row r="22" customFormat="1" x14ac:dyDescent="0.25"/>
    <row r="23" customFormat="1" x14ac:dyDescent="0.25"/>
    <row r="24" customFormat="1" x14ac:dyDescent="0.25"/>
    <row r="25" customFormat="1" x14ac:dyDescent="0.25"/>
    <row r="26" customFormat="1" x14ac:dyDescent="0.25"/>
    <row r="27" customFormat="1" x14ac:dyDescent="0.25"/>
    <row r="28" customFormat="1" x14ac:dyDescent="0.25"/>
    <row r="29" customFormat="1" x14ac:dyDescent="0.25"/>
    <row r="30" customFormat="1" x14ac:dyDescent="0.25"/>
    <row r="31" customFormat="1" x14ac:dyDescent="0.25"/>
    <row r="32" customFormat="1" x14ac:dyDescent="0.25"/>
    <row r="33" customFormat="1" x14ac:dyDescent="0.25"/>
    <row r="34" customFormat="1" x14ac:dyDescent="0.25"/>
    <row r="35" customFormat="1" x14ac:dyDescent="0.25"/>
    <row r="36" customFormat="1" x14ac:dyDescent="0.25"/>
    <row r="37" customFormat="1" x14ac:dyDescent="0.25"/>
    <row r="38" customFormat="1" x14ac:dyDescent="0.25"/>
    <row r="39" customFormat="1" x14ac:dyDescent="0.25"/>
    <row r="40" customFormat="1" x14ac:dyDescent="0.25"/>
    <row r="41" customFormat="1" x14ac:dyDescent="0.25"/>
    <row r="42" customFormat="1" x14ac:dyDescent="0.25"/>
    <row r="43" customFormat="1" x14ac:dyDescent="0.25"/>
    <row r="44" customFormat="1" x14ac:dyDescent="0.25"/>
    <row r="45" customFormat="1" x14ac:dyDescent="0.25"/>
    <row r="46" customFormat="1" x14ac:dyDescent="0.25"/>
    <row r="47" customFormat="1" x14ac:dyDescent="0.25"/>
    <row r="48" customFormat="1" x14ac:dyDescent="0.25"/>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row r="59" customFormat="1" x14ac:dyDescent="0.25"/>
    <row r="60" customFormat="1" x14ac:dyDescent="0.25"/>
    <row r="61" customFormat="1" x14ac:dyDescent="0.25"/>
    <row r="62" customFormat="1" x14ac:dyDescent="0.25"/>
    <row r="63" customFormat="1" x14ac:dyDescent="0.25"/>
    <row r="64" customFormat="1" x14ac:dyDescent="0.25"/>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row r="239" customFormat="1" x14ac:dyDescent="0.25"/>
    <row r="240" customFormat="1" x14ac:dyDescent="0.25"/>
    <row r="241" customFormat="1" x14ac:dyDescent="0.25"/>
    <row r="242" customFormat="1" x14ac:dyDescent="0.25"/>
    <row r="243" customFormat="1" x14ac:dyDescent="0.25"/>
    <row r="244" customFormat="1" x14ac:dyDescent="0.25"/>
    <row r="245" customFormat="1" x14ac:dyDescent="0.25"/>
    <row r="246" customFormat="1" x14ac:dyDescent="0.25"/>
    <row r="247" customFormat="1" x14ac:dyDescent="0.25"/>
    <row r="248" customFormat="1" x14ac:dyDescent="0.25"/>
    <row r="249" customFormat="1" x14ac:dyDescent="0.25"/>
    <row r="250" customFormat="1" x14ac:dyDescent="0.25"/>
    <row r="251" customFormat="1" x14ac:dyDescent="0.25"/>
    <row r="252" customFormat="1" x14ac:dyDescent="0.25"/>
    <row r="253" customFormat="1" x14ac:dyDescent="0.25"/>
    <row r="254" customFormat="1" x14ac:dyDescent="0.25"/>
    <row r="255" customFormat="1" x14ac:dyDescent="0.25"/>
    <row r="256" customFormat="1" x14ac:dyDescent="0.25"/>
    <row r="257" customFormat="1" x14ac:dyDescent="0.25"/>
    <row r="258" customFormat="1" x14ac:dyDescent="0.25"/>
    <row r="259" customFormat="1" x14ac:dyDescent="0.25"/>
    <row r="260" customFormat="1" x14ac:dyDescent="0.25"/>
    <row r="261" customFormat="1" x14ac:dyDescent="0.25"/>
    <row r="262" customFormat="1" x14ac:dyDescent="0.25"/>
    <row r="263" customFormat="1" x14ac:dyDescent="0.25"/>
    <row r="264" customFormat="1" x14ac:dyDescent="0.25"/>
    <row r="265" customFormat="1" x14ac:dyDescent="0.25"/>
    <row r="266" customFormat="1" x14ac:dyDescent="0.25"/>
    <row r="267" customFormat="1" x14ac:dyDescent="0.25"/>
    <row r="268" customFormat="1" x14ac:dyDescent="0.25"/>
    <row r="269" customFormat="1" x14ac:dyDescent="0.25"/>
    <row r="270" customFormat="1" x14ac:dyDescent="0.25"/>
    <row r="271" customFormat="1" x14ac:dyDescent="0.25"/>
    <row r="272" customFormat="1" x14ac:dyDescent="0.25"/>
    <row r="273" customFormat="1" x14ac:dyDescent="0.25"/>
    <row r="274" customFormat="1" x14ac:dyDescent="0.25"/>
    <row r="275" customFormat="1" x14ac:dyDescent="0.25"/>
    <row r="276" customFormat="1" x14ac:dyDescent="0.25"/>
    <row r="277" customFormat="1" x14ac:dyDescent="0.25"/>
    <row r="278" customFormat="1" x14ac:dyDescent="0.25"/>
    <row r="279" customFormat="1" x14ac:dyDescent="0.25"/>
    <row r="280" customFormat="1" x14ac:dyDescent="0.25"/>
    <row r="281" customFormat="1" x14ac:dyDescent="0.25"/>
    <row r="282" customFormat="1" x14ac:dyDescent="0.25"/>
    <row r="283" customFormat="1" x14ac:dyDescent="0.25"/>
    <row r="284" customFormat="1" x14ac:dyDescent="0.25"/>
    <row r="285" customFormat="1" x14ac:dyDescent="0.25"/>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83D6C-CE8C-452B-86DA-9AEBA0639E7D}">
  <dimension ref="A1:EP658"/>
  <sheetViews>
    <sheetView topLeftCell="A7" workbookViewId="0">
      <selection activeCell="A2" sqref="A2"/>
    </sheetView>
  </sheetViews>
  <sheetFormatPr defaultRowHeight="15" x14ac:dyDescent="0.25"/>
  <cols>
    <col min="1" max="1" width="21.85546875" style="7" bestFit="1" customWidth="1"/>
    <col min="2" max="2" width="15.5703125" style="6" bestFit="1" customWidth="1"/>
    <col min="3" max="3" width="5" style="11" bestFit="1" customWidth="1"/>
    <col min="4" max="4" width="5.28515625" style="11" bestFit="1" customWidth="1"/>
    <col min="5" max="6" width="5.28515625" bestFit="1" customWidth="1"/>
    <col min="7" max="7" width="7.140625" bestFit="1" customWidth="1"/>
    <col min="8" max="8" width="12.85546875" bestFit="1" customWidth="1"/>
    <col min="9" max="9" width="14.85546875" bestFit="1" customWidth="1"/>
    <col min="10" max="10" width="5" bestFit="1" customWidth="1"/>
    <col min="11" max="11" width="7.140625" bestFit="1" customWidth="1"/>
    <col min="12" max="12" width="17.7109375" bestFit="1" customWidth="1"/>
    <col min="13" max="13" width="19.28515625" bestFit="1" customWidth="1"/>
    <col min="14" max="18" width="5.28515625" bestFit="1" customWidth="1"/>
    <col min="19" max="19" width="7.140625" bestFit="1" customWidth="1"/>
    <col min="20" max="20" width="5.28515625" bestFit="1" customWidth="1"/>
    <col min="21" max="21" width="7.140625" bestFit="1" customWidth="1"/>
    <col min="22" max="22" width="22.140625" bestFit="1" customWidth="1"/>
    <col min="23" max="23" width="15.7109375" bestFit="1" customWidth="1"/>
    <col min="24" max="25" width="5.28515625" bestFit="1" customWidth="1"/>
    <col min="26" max="26" width="7.140625" bestFit="1" customWidth="1"/>
    <col min="27" max="27" width="18.7109375" bestFit="1" customWidth="1"/>
    <col min="28" max="28" width="12.42578125" bestFit="1" customWidth="1"/>
    <col min="29" max="29" width="5.28515625" bestFit="1" customWidth="1"/>
    <col min="30" max="30" width="7.140625" bestFit="1" customWidth="1"/>
    <col min="31" max="31" width="15.28515625" bestFit="1" customWidth="1"/>
    <col min="32" max="32" width="21.28515625" bestFit="1" customWidth="1"/>
    <col min="33" max="33" width="7.140625" bestFit="1" customWidth="1"/>
    <col min="34" max="34" width="24.140625" bestFit="1" customWidth="1"/>
    <col min="35" max="35" width="16.28515625" bestFit="1" customWidth="1"/>
    <col min="36" max="37" width="5.28515625" bestFit="1" customWidth="1"/>
    <col min="38" max="38" width="7.140625" bestFit="1" customWidth="1"/>
    <col min="39" max="39" width="19.28515625" bestFit="1" customWidth="1"/>
    <col min="40" max="40" width="16.28515625" bestFit="1" customWidth="1"/>
    <col min="41" max="41" width="5" bestFit="1" customWidth="1"/>
    <col min="42" max="42" width="5.28515625" bestFit="1" customWidth="1"/>
    <col min="43" max="43" width="7.140625" bestFit="1" customWidth="1"/>
    <col min="44" max="44" width="19.28515625" bestFit="1" customWidth="1"/>
    <col min="45" max="45" width="16" bestFit="1" customWidth="1"/>
    <col min="46" max="46" width="5.28515625" bestFit="1" customWidth="1"/>
    <col min="47" max="47" width="7.140625" bestFit="1" customWidth="1"/>
    <col min="48" max="48" width="18.85546875" bestFit="1" customWidth="1"/>
    <col min="49" max="49" width="14.28515625" bestFit="1" customWidth="1"/>
    <col min="50" max="50" width="5" bestFit="1" customWidth="1"/>
    <col min="51" max="51" width="5.28515625" bestFit="1" customWidth="1"/>
    <col min="52" max="52" width="7.140625" bestFit="1" customWidth="1"/>
    <col min="53" max="53" width="17.28515625" bestFit="1" customWidth="1"/>
    <col min="54" max="54" width="20.85546875" bestFit="1" customWidth="1"/>
    <col min="55" max="55" width="5.28515625" bestFit="1" customWidth="1"/>
    <col min="56" max="56" width="7.140625" bestFit="1" customWidth="1"/>
    <col min="57" max="57" width="23.7109375" bestFit="1" customWidth="1"/>
    <col min="58" max="58" width="15.7109375" bestFit="1" customWidth="1"/>
    <col min="59" max="59" width="5.28515625" bestFit="1" customWidth="1"/>
    <col min="60" max="60" width="7.140625" bestFit="1" customWidth="1"/>
    <col min="61" max="61" width="18.5703125" bestFit="1" customWidth="1"/>
    <col min="62" max="62" width="18.28515625" bestFit="1" customWidth="1"/>
    <col min="63" max="63" width="5.28515625" bestFit="1" customWidth="1"/>
    <col min="64" max="64" width="7.140625" bestFit="1" customWidth="1"/>
    <col min="65" max="65" width="21.28515625" bestFit="1" customWidth="1"/>
    <col min="66" max="66" width="17.85546875" bestFit="1" customWidth="1"/>
    <col min="67" max="67" width="5.28515625" bestFit="1" customWidth="1"/>
    <col min="68" max="68" width="5" bestFit="1" customWidth="1"/>
    <col min="69" max="69" width="7.140625" bestFit="1" customWidth="1"/>
    <col min="70" max="70" width="20.7109375" bestFit="1" customWidth="1"/>
    <col min="71" max="71" width="12.7109375" bestFit="1" customWidth="1"/>
    <col min="72" max="72" width="7.140625" bestFit="1" customWidth="1"/>
    <col min="73" max="73" width="15.5703125" bestFit="1" customWidth="1"/>
    <col min="74" max="74" width="17" bestFit="1" customWidth="1"/>
    <col min="75" max="75" width="5.28515625" bestFit="1" customWidth="1"/>
    <col min="76" max="76" width="7.140625" bestFit="1" customWidth="1"/>
    <col min="77" max="79" width="5" bestFit="1" customWidth="1"/>
    <col min="80" max="80" width="7.140625" bestFit="1" customWidth="1"/>
    <col min="81" max="81" width="19.85546875" bestFit="1" customWidth="1"/>
    <col min="82" max="82" width="20.85546875" bestFit="1" customWidth="1"/>
    <col min="83" max="83" width="5" bestFit="1" customWidth="1"/>
    <col min="84" max="84" width="5.28515625" bestFit="1" customWidth="1"/>
    <col min="85" max="85" width="5" bestFit="1" customWidth="1"/>
    <col min="86" max="86" width="5.28515625" bestFit="1" customWidth="1"/>
    <col min="87" max="87" width="5" bestFit="1" customWidth="1"/>
    <col min="88" max="88" width="7.140625" bestFit="1" customWidth="1"/>
    <col min="89" max="89" width="23.7109375" bestFit="1" customWidth="1"/>
    <col min="90" max="90" width="16.7109375" bestFit="1" customWidth="1"/>
    <col min="91" max="94" width="5.28515625" bestFit="1" customWidth="1"/>
    <col min="95" max="95" width="5" bestFit="1" customWidth="1"/>
    <col min="96" max="96" width="7.140625" bestFit="1" customWidth="1"/>
    <col min="97" max="97" width="19.7109375" bestFit="1" customWidth="1"/>
    <col min="98" max="98" width="21.7109375" bestFit="1" customWidth="1"/>
    <col min="99" max="99" width="5.28515625" bestFit="1" customWidth="1"/>
    <col min="100" max="101" width="5" bestFit="1" customWidth="1"/>
    <col min="102" max="102" width="7.140625" bestFit="1" customWidth="1"/>
    <col min="103" max="103" width="24.7109375" bestFit="1" customWidth="1"/>
    <col min="104" max="104" width="18.5703125" bestFit="1" customWidth="1"/>
    <col min="105" max="107" width="5.28515625" bestFit="1" customWidth="1"/>
    <col min="108" max="108" width="7.140625" bestFit="1" customWidth="1"/>
    <col min="109" max="109" width="21.5703125" bestFit="1" customWidth="1"/>
    <col min="110" max="110" width="19" bestFit="1" customWidth="1"/>
    <col min="111" max="111" width="5.28515625" bestFit="1" customWidth="1"/>
    <col min="112" max="112" width="7.140625" bestFit="1" customWidth="1"/>
    <col min="113" max="113" width="21.85546875" bestFit="1" customWidth="1"/>
    <col min="114" max="114" width="21.42578125" bestFit="1" customWidth="1"/>
    <col min="115" max="117" width="5" bestFit="1" customWidth="1"/>
    <col min="118" max="118" width="7.140625" bestFit="1" customWidth="1"/>
    <col min="119" max="119" width="24.28515625" bestFit="1" customWidth="1"/>
    <col min="120" max="120" width="16.85546875" bestFit="1" customWidth="1"/>
    <col min="121" max="122" width="5.28515625" bestFit="1" customWidth="1"/>
    <col min="123" max="123" width="7.140625" bestFit="1" customWidth="1"/>
    <col min="124" max="124" width="19.7109375" bestFit="1" customWidth="1"/>
    <col min="125" max="125" width="20.28515625" bestFit="1" customWidth="1"/>
    <col min="126" max="126" width="5.28515625" bestFit="1" customWidth="1"/>
    <col min="127" max="127" width="5" bestFit="1" customWidth="1"/>
    <col min="128" max="129" width="5.28515625" bestFit="1" customWidth="1"/>
    <col min="130" max="130" width="7.140625" bestFit="1" customWidth="1"/>
    <col min="131" max="131" width="23.140625" bestFit="1" customWidth="1"/>
    <col min="132" max="132" width="20.7109375" bestFit="1" customWidth="1"/>
    <col min="133" max="133" width="5.28515625" bestFit="1" customWidth="1"/>
    <col min="134" max="134" width="7.140625" bestFit="1" customWidth="1"/>
    <col min="135" max="135" width="23.5703125" bestFit="1" customWidth="1"/>
    <col min="136" max="136" width="19" bestFit="1" customWidth="1"/>
    <col min="137" max="137" width="7.140625" bestFit="1" customWidth="1"/>
    <col min="138" max="138" width="21.85546875" bestFit="1" customWidth="1"/>
    <col min="139" max="139" width="12.42578125" bestFit="1" customWidth="1"/>
    <col min="140" max="140" width="5" bestFit="1" customWidth="1"/>
    <col min="141" max="141" width="7.140625" bestFit="1" customWidth="1"/>
    <col min="142" max="142" width="15.28515625" bestFit="1" customWidth="1"/>
    <col min="143" max="143" width="26.5703125" bestFit="1" customWidth="1"/>
    <col min="144" max="144" width="7.140625" bestFit="1" customWidth="1"/>
    <col min="145" max="145" width="29.5703125" bestFit="1" customWidth="1"/>
    <col min="146" max="146" width="10.5703125" bestFit="1" customWidth="1"/>
    <col min="147" max="147" width="5" bestFit="1" customWidth="1"/>
    <col min="148" max="148" width="6.5703125" bestFit="1" customWidth="1"/>
    <col min="149" max="149" width="15.140625" bestFit="1" customWidth="1"/>
    <col min="150" max="150" width="17.85546875" bestFit="1" customWidth="1"/>
    <col min="151" max="151" width="5.28515625" bestFit="1" customWidth="1"/>
    <col min="152" max="152" width="5" bestFit="1" customWidth="1"/>
    <col min="153" max="153" width="7.140625" bestFit="1" customWidth="1"/>
    <col min="154" max="154" width="20.7109375" bestFit="1" customWidth="1"/>
    <col min="155" max="155" width="12.7109375" bestFit="1" customWidth="1"/>
    <col min="156" max="156" width="6.5703125" bestFit="1" customWidth="1"/>
    <col min="157" max="157" width="5.28515625" bestFit="1" customWidth="1"/>
    <col min="158" max="158" width="7.140625" bestFit="1" customWidth="1"/>
    <col min="159" max="159" width="15.5703125" bestFit="1" customWidth="1"/>
    <col min="160" max="160" width="17" bestFit="1" customWidth="1"/>
    <col min="161" max="161" width="6.5703125" bestFit="1" customWidth="1"/>
    <col min="162" max="162" width="5" bestFit="1" customWidth="1"/>
    <col min="163" max="163" width="5.28515625" bestFit="1" customWidth="1"/>
    <col min="164" max="164" width="7.140625" bestFit="1" customWidth="1"/>
    <col min="165" max="167" width="5" bestFit="1" customWidth="1"/>
    <col min="168" max="168" width="7.140625" bestFit="1" customWidth="1"/>
    <col min="169" max="169" width="19.85546875" bestFit="1" customWidth="1"/>
    <col min="170" max="170" width="11.5703125" bestFit="1" customWidth="1"/>
    <col min="171" max="172" width="5.28515625" bestFit="1" customWidth="1"/>
    <col min="173" max="173" width="5" bestFit="1" customWidth="1"/>
    <col min="174" max="174" width="5.28515625" bestFit="1" customWidth="1"/>
    <col min="175" max="175" width="6.5703125" bestFit="1" customWidth="1"/>
    <col min="176" max="176" width="14.42578125" bestFit="1" customWidth="1"/>
    <col min="177" max="177" width="20.85546875" bestFit="1" customWidth="1"/>
    <col min="178" max="178" width="5.28515625" bestFit="1" customWidth="1"/>
    <col min="179" max="179" width="5" bestFit="1" customWidth="1"/>
    <col min="180" max="180" width="5.28515625" bestFit="1" customWidth="1"/>
    <col min="181" max="181" width="6.5703125" bestFit="1" customWidth="1"/>
    <col min="182" max="183" width="5" bestFit="1" customWidth="1"/>
    <col min="184" max="184" width="5.28515625" bestFit="1" customWidth="1"/>
    <col min="185" max="185" width="5" bestFit="1" customWidth="1"/>
    <col min="186" max="186" width="5.28515625" bestFit="1" customWidth="1"/>
    <col min="187" max="187" width="5" bestFit="1" customWidth="1"/>
    <col min="188" max="188" width="7.140625" bestFit="1" customWidth="1"/>
    <col min="189" max="189" width="23.7109375" bestFit="1" customWidth="1"/>
    <col min="190" max="190" width="16.7109375" bestFit="1" customWidth="1"/>
    <col min="191" max="194" width="5.28515625" bestFit="1" customWidth="1"/>
    <col min="195" max="195" width="5" bestFit="1" customWidth="1"/>
    <col min="196" max="196" width="7.140625" bestFit="1" customWidth="1"/>
    <col min="197" max="197" width="19.7109375" bestFit="1" customWidth="1"/>
    <col min="198" max="198" width="16.7109375" bestFit="1" customWidth="1"/>
    <col min="199" max="199" width="5.28515625" bestFit="1" customWidth="1"/>
    <col min="200" max="201" width="5" bestFit="1" customWidth="1"/>
    <col min="202" max="202" width="6.5703125" bestFit="1" customWidth="1"/>
    <col min="203" max="203" width="19.5703125" bestFit="1" customWidth="1"/>
    <col min="204" max="204" width="20.42578125" bestFit="1" customWidth="1"/>
    <col min="205" max="205" width="5" bestFit="1" customWidth="1"/>
    <col min="206" max="206" width="6.5703125" bestFit="1" customWidth="1"/>
    <col min="207" max="207" width="23.28515625" bestFit="1" customWidth="1"/>
    <col min="208" max="208" width="21.7109375" bestFit="1" customWidth="1"/>
    <col min="209" max="209" width="5.28515625" bestFit="1" customWidth="1"/>
    <col min="210" max="211" width="5" bestFit="1" customWidth="1"/>
    <col min="212" max="212" width="7.140625" bestFit="1" customWidth="1"/>
    <col min="213" max="213" width="24.7109375" bestFit="1" customWidth="1"/>
    <col min="214" max="214" width="18.5703125" bestFit="1" customWidth="1"/>
    <col min="215" max="217" width="5.28515625" bestFit="1" customWidth="1"/>
    <col min="218" max="218" width="7.140625" bestFit="1" customWidth="1"/>
    <col min="219" max="219" width="21.5703125" bestFit="1" customWidth="1"/>
    <col min="220" max="220" width="19" bestFit="1" customWidth="1"/>
    <col min="221" max="221" width="5.28515625" bestFit="1" customWidth="1"/>
    <col min="222" max="222" width="7.140625" bestFit="1" customWidth="1"/>
    <col min="223" max="223" width="21.85546875" bestFit="1" customWidth="1"/>
    <col min="224" max="224" width="21.42578125" bestFit="1" customWidth="1"/>
    <col min="225" max="227" width="5" bestFit="1" customWidth="1"/>
    <col min="228" max="228" width="7.140625" bestFit="1" customWidth="1"/>
    <col min="229" max="229" width="24.28515625" bestFit="1" customWidth="1"/>
    <col min="230" max="230" width="16.85546875" bestFit="1" customWidth="1"/>
    <col min="231" max="232" width="5.28515625" bestFit="1" customWidth="1"/>
    <col min="233" max="233" width="7.140625" bestFit="1" customWidth="1"/>
    <col min="234" max="234" width="19.7109375" bestFit="1" customWidth="1"/>
    <col min="235" max="235" width="20.28515625" bestFit="1" customWidth="1"/>
    <col min="236" max="236" width="7.140625" bestFit="1" customWidth="1"/>
    <col min="237" max="237" width="6.5703125" bestFit="1" customWidth="1"/>
    <col min="238" max="239" width="5.28515625" bestFit="1" customWidth="1"/>
    <col min="240" max="240" width="5" bestFit="1" customWidth="1"/>
    <col min="241" max="242" width="5.28515625" bestFit="1" customWidth="1"/>
    <col min="243" max="243" width="7.140625" bestFit="1" customWidth="1"/>
    <col min="244" max="244" width="23.140625" bestFit="1" customWidth="1"/>
    <col min="245" max="245" width="14.140625" bestFit="1" customWidth="1"/>
    <col min="246" max="247" width="5.28515625" bestFit="1" customWidth="1"/>
    <col min="248" max="248" width="5" bestFit="1" customWidth="1"/>
    <col min="249" max="250" width="5.28515625" bestFit="1" customWidth="1"/>
    <col min="251" max="251" width="6.5703125" bestFit="1" customWidth="1"/>
    <col min="252" max="252" width="17" bestFit="1" customWidth="1"/>
    <col min="253" max="253" width="20.7109375" bestFit="1" customWidth="1"/>
    <col min="254" max="254" width="5.28515625" bestFit="1" customWidth="1"/>
    <col min="255" max="255" width="6.5703125" bestFit="1" customWidth="1"/>
    <col min="256" max="257" width="5.28515625" bestFit="1" customWidth="1"/>
    <col min="258" max="258" width="7.140625" bestFit="1" customWidth="1"/>
    <col min="259" max="259" width="23.5703125" bestFit="1" customWidth="1"/>
    <col min="260" max="260" width="19" bestFit="1" customWidth="1"/>
    <col min="261" max="262" width="5" bestFit="1" customWidth="1"/>
    <col min="263" max="264" width="5.28515625" bestFit="1" customWidth="1"/>
    <col min="265" max="265" width="6.5703125" bestFit="1" customWidth="1"/>
    <col min="266" max="266" width="5" bestFit="1" customWidth="1"/>
    <col min="267" max="267" width="7.140625" bestFit="1" customWidth="1"/>
    <col min="268" max="268" width="21.85546875" bestFit="1" customWidth="1"/>
    <col min="269" max="269" width="12.42578125" bestFit="1" customWidth="1"/>
    <col min="270" max="270" width="5" bestFit="1" customWidth="1"/>
    <col min="271" max="271" width="7.140625" bestFit="1" customWidth="1"/>
    <col min="272" max="272" width="15.28515625" bestFit="1" customWidth="1"/>
    <col min="273" max="273" width="26.5703125" bestFit="1" customWidth="1"/>
    <col min="274" max="274" width="5" bestFit="1" customWidth="1"/>
    <col min="275" max="276" width="5.28515625" bestFit="1" customWidth="1"/>
    <col min="277" max="279" width="5" bestFit="1" customWidth="1"/>
    <col min="280" max="280" width="6.5703125" bestFit="1" customWidth="1"/>
    <col min="281" max="281" width="5.28515625" bestFit="1" customWidth="1"/>
    <col min="282" max="282" width="7.140625" bestFit="1" customWidth="1"/>
    <col min="283" max="283" width="29.5703125" bestFit="1" customWidth="1"/>
    <col min="284" max="284" width="10.5703125" bestFit="1" customWidth="1"/>
  </cols>
  <sheetData>
    <row r="1" spans="1:146" x14ac:dyDescent="0.25">
      <c r="A1"/>
      <c r="B1" s="1" t="s">
        <v>496</v>
      </c>
      <c r="C1"/>
      <c r="D1"/>
    </row>
    <row r="2" spans="1:146" x14ac:dyDescent="0.25">
      <c r="A2"/>
      <c r="B2" t="s">
        <v>398</v>
      </c>
      <c r="C2"/>
      <c r="D2"/>
      <c r="H2" t="s">
        <v>497</v>
      </c>
      <c r="I2" t="s">
        <v>308</v>
      </c>
      <c r="L2" t="s">
        <v>502</v>
      </c>
      <c r="M2" t="s">
        <v>336</v>
      </c>
      <c r="V2" t="s">
        <v>503</v>
      </c>
      <c r="W2" t="s">
        <v>86</v>
      </c>
      <c r="AA2" t="s">
        <v>504</v>
      </c>
      <c r="AB2" t="s">
        <v>322</v>
      </c>
      <c r="AE2" t="s">
        <v>505</v>
      </c>
      <c r="AF2" t="s">
        <v>393</v>
      </c>
      <c r="AH2" t="s">
        <v>506</v>
      </c>
      <c r="AI2" t="s">
        <v>366</v>
      </c>
      <c r="AM2" t="s">
        <v>507</v>
      </c>
      <c r="AN2" t="s">
        <v>451</v>
      </c>
      <c r="AR2" t="s">
        <v>508</v>
      </c>
      <c r="AS2" t="s">
        <v>427</v>
      </c>
      <c r="AV2" t="s">
        <v>509</v>
      </c>
      <c r="AW2" t="s">
        <v>147</v>
      </c>
      <c r="BA2" t="s">
        <v>510</v>
      </c>
      <c r="BB2" t="s">
        <v>298</v>
      </c>
      <c r="BE2" t="s">
        <v>511</v>
      </c>
      <c r="BF2" t="s">
        <v>328</v>
      </c>
      <c r="BI2" t="s">
        <v>512</v>
      </c>
      <c r="BJ2" t="s">
        <v>103</v>
      </c>
      <c r="BM2" t="s">
        <v>513</v>
      </c>
      <c r="BN2" t="s">
        <v>441</v>
      </c>
      <c r="BR2" t="s">
        <v>514</v>
      </c>
      <c r="BS2" t="s">
        <v>473</v>
      </c>
      <c r="BU2" t="s">
        <v>515</v>
      </c>
      <c r="BV2" t="s">
        <v>213</v>
      </c>
      <c r="CC2" t="s">
        <v>516</v>
      </c>
      <c r="CD2" t="s">
        <v>109</v>
      </c>
      <c r="CK2" t="s">
        <v>517</v>
      </c>
      <c r="CL2" t="s">
        <v>257</v>
      </c>
      <c r="CS2" t="s">
        <v>518</v>
      </c>
      <c r="CT2" t="s">
        <v>415</v>
      </c>
      <c r="CY2" t="s">
        <v>519</v>
      </c>
      <c r="CZ2" t="s">
        <v>435</v>
      </c>
      <c r="DE2" t="s">
        <v>520</v>
      </c>
      <c r="DF2" t="s">
        <v>278</v>
      </c>
      <c r="DI2" t="s">
        <v>521</v>
      </c>
      <c r="DJ2" t="s">
        <v>353</v>
      </c>
      <c r="DO2" t="s">
        <v>522</v>
      </c>
      <c r="DP2" t="s">
        <v>285</v>
      </c>
      <c r="DT2" t="s">
        <v>523</v>
      </c>
      <c r="DU2" t="s">
        <v>133</v>
      </c>
      <c r="EA2" t="s">
        <v>524</v>
      </c>
      <c r="EB2" t="s">
        <v>162</v>
      </c>
      <c r="EE2" t="s">
        <v>525</v>
      </c>
      <c r="EF2" t="s">
        <v>193</v>
      </c>
      <c r="EH2" t="s">
        <v>526</v>
      </c>
      <c r="EI2" t="s">
        <v>386</v>
      </c>
      <c r="EL2" t="s">
        <v>527</v>
      </c>
      <c r="EM2" t="s">
        <v>13</v>
      </c>
      <c r="EO2" t="s">
        <v>528</v>
      </c>
      <c r="EP2" t="s">
        <v>471</v>
      </c>
    </row>
    <row r="3" spans="1:146" x14ac:dyDescent="0.25">
      <c r="A3"/>
      <c r="B3" t="s">
        <v>259</v>
      </c>
      <c r="C3"/>
      <c r="D3"/>
      <c r="G3" t="s">
        <v>500</v>
      </c>
      <c r="I3" t="s">
        <v>259</v>
      </c>
      <c r="K3" t="s">
        <v>500</v>
      </c>
      <c r="M3" t="s">
        <v>259</v>
      </c>
      <c r="U3" t="s">
        <v>500</v>
      </c>
      <c r="W3" t="s">
        <v>259</v>
      </c>
      <c r="Z3" t="s">
        <v>500</v>
      </c>
      <c r="AB3" t="s">
        <v>259</v>
      </c>
      <c r="AD3" t="s">
        <v>500</v>
      </c>
      <c r="AF3" t="s">
        <v>259</v>
      </c>
      <c r="AG3" t="s">
        <v>500</v>
      </c>
      <c r="AI3" t="s">
        <v>259</v>
      </c>
      <c r="AL3" t="s">
        <v>500</v>
      </c>
      <c r="AN3" t="s">
        <v>259</v>
      </c>
      <c r="AQ3" t="s">
        <v>500</v>
      </c>
      <c r="AS3" t="s">
        <v>259</v>
      </c>
      <c r="AU3" t="s">
        <v>500</v>
      </c>
      <c r="AW3" t="s">
        <v>259</v>
      </c>
      <c r="AZ3" t="s">
        <v>500</v>
      </c>
      <c r="BB3" t="s">
        <v>259</v>
      </c>
      <c r="BD3" t="s">
        <v>500</v>
      </c>
      <c r="BF3" t="s">
        <v>259</v>
      </c>
      <c r="BH3" t="s">
        <v>500</v>
      </c>
      <c r="BJ3" t="s">
        <v>259</v>
      </c>
      <c r="BL3" t="s">
        <v>500</v>
      </c>
      <c r="BN3" t="s">
        <v>259</v>
      </c>
      <c r="BQ3" t="s">
        <v>500</v>
      </c>
      <c r="BS3" t="s">
        <v>259</v>
      </c>
      <c r="BT3" t="s">
        <v>500</v>
      </c>
      <c r="BV3" t="s">
        <v>259</v>
      </c>
      <c r="CB3" t="s">
        <v>500</v>
      </c>
      <c r="CD3" t="s">
        <v>259</v>
      </c>
      <c r="CJ3" t="s">
        <v>500</v>
      </c>
      <c r="CL3" t="s">
        <v>259</v>
      </c>
      <c r="CR3" t="s">
        <v>500</v>
      </c>
      <c r="CT3" t="s">
        <v>259</v>
      </c>
      <c r="CX3" t="s">
        <v>500</v>
      </c>
      <c r="CZ3" t="s">
        <v>259</v>
      </c>
      <c r="DD3" t="s">
        <v>500</v>
      </c>
      <c r="DF3" t="s">
        <v>259</v>
      </c>
      <c r="DH3" t="s">
        <v>500</v>
      </c>
      <c r="DJ3" t="s">
        <v>259</v>
      </c>
      <c r="DN3" t="s">
        <v>500</v>
      </c>
      <c r="DP3" t="s">
        <v>259</v>
      </c>
      <c r="DS3" t="s">
        <v>500</v>
      </c>
      <c r="DU3" t="s">
        <v>259</v>
      </c>
      <c r="DZ3" t="s">
        <v>500</v>
      </c>
      <c r="EB3" t="s">
        <v>259</v>
      </c>
      <c r="ED3" t="s">
        <v>500</v>
      </c>
      <c r="EF3" t="s">
        <v>259</v>
      </c>
      <c r="EG3" t="s">
        <v>500</v>
      </c>
      <c r="EI3" t="s">
        <v>259</v>
      </c>
      <c r="EK3" t="s">
        <v>500</v>
      </c>
      <c r="EM3" t="s">
        <v>259</v>
      </c>
      <c r="EN3" t="s">
        <v>500</v>
      </c>
    </row>
    <row r="4" spans="1:146" x14ac:dyDescent="0.25">
      <c r="A4" s="1" t="s">
        <v>501</v>
      </c>
      <c r="B4" s="3">
        <v>8800</v>
      </c>
      <c r="C4" s="3">
        <v>8801</v>
      </c>
      <c r="D4" s="3">
        <v>8802</v>
      </c>
      <c r="E4" s="3">
        <v>8803</v>
      </c>
      <c r="F4" s="3">
        <v>8804</v>
      </c>
      <c r="I4" s="3">
        <v>8765</v>
      </c>
      <c r="J4" s="3">
        <v>8766</v>
      </c>
      <c r="M4" s="3">
        <v>8777</v>
      </c>
      <c r="N4" s="3">
        <v>8778</v>
      </c>
      <c r="O4" s="3">
        <v>8779</v>
      </c>
      <c r="P4" s="3">
        <v>8780</v>
      </c>
      <c r="Q4" s="3">
        <v>8781</v>
      </c>
      <c r="R4" s="3">
        <v>8782</v>
      </c>
      <c r="S4" s="3">
        <v>8783</v>
      </c>
      <c r="T4" s="3">
        <v>8784</v>
      </c>
      <c r="W4" s="3">
        <v>8758</v>
      </c>
      <c r="X4" s="3">
        <v>8759</v>
      </c>
      <c r="Y4" s="3">
        <v>8760</v>
      </c>
      <c r="AB4" s="3">
        <v>8773</v>
      </c>
      <c r="AC4" s="3">
        <v>8774</v>
      </c>
      <c r="AF4" s="3">
        <v>8799</v>
      </c>
      <c r="AI4" s="3">
        <v>8789</v>
      </c>
      <c r="AJ4" s="3">
        <v>8790</v>
      </c>
      <c r="AK4" s="3">
        <v>8791</v>
      </c>
      <c r="AN4" s="3">
        <v>8823</v>
      </c>
      <c r="AO4" s="3">
        <v>8824</v>
      </c>
      <c r="AP4" s="3">
        <v>8825</v>
      </c>
      <c r="AS4" s="3">
        <v>8812</v>
      </c>
      <c r="AT4" s="3">
        <v>8813</v>
      </c>
      <c r="AW4" s="3">
        <v>8805</v>
      </c>
      <c r="AX4" s="3">
        <v>8806</v>
      </c>
      <c r="AY4" s="3">
        <v>8807</v>
      </c>
      <c r="BB4" s="3">
        <v>8761</v>
      </c>
      <c r="BC4" s="3">
        <v>8762</v>
      </c>
      <c r="BF4" s="3">
        <v>8775</v>
      </c>
      <c r="BG4" s="3">
        <v>8776</v>
      </c>
      <c r="BJ4" s="3">
        <v>8763</v>
      </c>
      <c r="BK4" s="3">
        <v>8764</v>
      </c>
      <c r="BN4" s="3">
        <v>8820</v>
      </c>
      <c r="BO4" s="3">
        <v>8821</v>
      </c>
      <c r="BP4" s="3">
        <v>8822</v>
      </c>
      <c r="BS4" s="3">
        <v>8826</v>
      </c>
      <c r="BV4" s="3">
        <v>8828</v>
      </c>
      <c r="BW4" s="3">
        <v>8829</v>
      </c>
      <c r="BX4" s="3">
        <v>8831</v>
      </c>
      <c r="BY4" s="3">
        <v>8832</v>
      </c>
      <c r="BZ4" s="3">
        <v>8833</v>
      </c>
      <c r="CA4" s="3">
        <v>8834</v>
      </c>
      <c r="CD4" s="3">
        <v>8767</v>
      </c>
      <c r="CE4" s="3">
        <v>8768</v>
      </c>
      <c r="CF4" s="3">
        <v>8769</v>
      </c>
      <c r="CG4" s="3">
        <v>8770</v>
      </c>
      <c r="CH4" s="3">
        <v>8771</v>
      </c>
      <c r="CI4" s="3">
        <v>8772</v>
      </c>
      <c r="CL4" s="3">
        <v>8746</v>
      </c>
      <c r="CM4" s="3">
        <v>8747</v>
      </c>
      <c r="CN4" s="3">
        <v>8748</v>
      </c>
      <c r="CO4" s="3">
        <v>8749</v>
      </c>
      <c r="CP4" s="3">
        <v>8750</v>
      </c>
      <c r="CQ4" s="3">
        <v>8751</v>
      </c>
      <c r="CT4" s="3">
        <v>8808</v>
      </c>
      <c r="CU4" s="3">
        <v>8809</v>
      </c>
      <c r="CV4" s="3">
        <v>8810</v>
      </c>
      <c r="CW4" s="3">
        <v>8811</v>
      </c>
      <c r="CZ4" s="3">
        <v>8816</v>
      </c>
      <c r="DA4" s="3">
        <v>8817</v>
      </c>
      <c r="DB4" s="3">
        <v>8818</v>
      </c>
      <c r="DC4" s="3">
        <v>8819</v>
      </c>
      <c r="DF4" s="3">
        <v>8753</v>
      </c>
      <c r="DG4" s="3">
        <v>8754</v>
      </c>
      <c r="DJ4" s="3">
        <v>8785</v>
      </c>
      <c r="DK4" s="3">
        <v>8786</v>
      </c>
      <c r="DL4" s="3">
        <v>8787</v>
      </c>
      <c r="DM4" s="3">
        <v>8788</v>
      </c>
      <c r="DP4" s="3">
        <v>8755</v>
      </c>
      <c r="DQ4" s="3">
        <v>8756</v>
      </c>
      <c r="DR4" s="3">
        <v>8757</v>
      </c>
      <c r="DU4" s="3">
        <v>8792</v>
      </c>
      <c r="DV4" s="3">
        <v>8793</v>
      </c>
      <c r="DW4" s="3">
        <v>8794</v>
      </c>
      <c r="DX4" s="3">
        <v>8795</v>
      </c>
      <c r="DY4" s="3">
        <v>8796</v>
      </c>
      <c r="EB4" s="3">
        <v>8814</v>
      </c>
      <c r="EC4" s="3">
        <v>8815</v>
      </c>
      <c r="EF4" s="3">
        <v>8827</v>
      </c>
      <c r="EI4" s="3">
        <v>8797</v>
      </c>
      <c r="EJ4" s="3">
        <v>8798</v>
      </c>
      <c r="EM4" s="3">
        <v>8752</v>
      </c>
    </row>
    <row r="5" spans="1:146" ht="30" x14ac:dyDescent="0.25">
      <c r="A5" s="7" t="s">
        <v>482</v>
      </c>
      <c r="B5" s="5">
        <v>0.13333333333333286</v>
      </c>
      <c r="C5" s="5">
        <v>0.17777777777777792</v>
      </c>
      <c r="D5" s="5">
        <v>0.28333333333333344</v>
      </c>
      <c r="E5" s="5">
        <v>0.30000000000000032</v>
      </c>
      <c r="F5" s="5">
        <v>0.15555555555555539</v>
      </c>
      <c r="G5" s="5">
        <v>0.21000000000000002</v>
      </c>
      <c r="H5" s="5">
        <v>0.21000000000000002</v>
      </c>
      <c r="I5" s="5">
        <v>0.51111111111111129</v>
      </c>
      <c r="J5" s="5">
        <v>0.594444444444445</v>
      </c>
      <c r="K5" s="5">
        <v>0.55277777777777815</v>
      </c>
      <c r="L5" s="5">
        <v>0.55277777777777815</v>
      </c>
      <c r="M5" s="5">
        <v>0.2777777777777774</v>
      </c>
      <c r="N5" s="5">
        <v>0.30555555555555558</v>
      </c>
      <c r="O5" s="5">
        <v>0.46666666666666656</v>
      </c>
      <c r="P5" s="5">
        <v>0.33333333333333331</v>
      </c>
      <c r="Q5" s="5">
        <v>0.51666666666666727</v>
      </c>
      <c r="R5" s="5">
        <v>5.0000000000000315E-2</v>
      </c>
      <c r="S5" s="5">
        <v>1.666666666666651E-2</v>
      </c>
      <c r="T5" s="5">
        <v>0.41111111111111143</v>
      </c>
      <c r="U5" s="5">
        <v>0.29722222222222228</v>
      </c>
      <c r="V5" s="5">
        <v>0.29722222222222228</v>
      </c>
      <c r="W5" s="5">
        <v>-0.25</v>
      </c>
      <c r="X5" s="5">
        <v>-4.4444444444444287E-2</v>
      </c>
      <c r="Y5" s="5">
        <v>-0.12777777777777802</v>
      </c>
      <c r="Z5" s="5">
        <v>-0.14074074074074075</v>
      </c>
      <c r="AA5" s="5">
        <v>-0.14074074074074075</v>
      </c>
      <c r="AB5" s="5">
        <v>0.16666666666666666</v>
      </c>
      <c r="AC5" s="5">
        <v>0.38333333333333325</v>
      </c>
      <c r="AD5" s="5">
        <v>0.27499999999999997</v>
      </c>
      <c r="AE5" s="5">
        <v>0.27499999999999997</v>
      </c>
      <c r="AF5" s="5">
        <v>3.8888888888888654E-2</v>
      </c>
      <c r="AG5" s="5">
        <v>3.8888888888888654E-2</v>
      </c>
      <c r="AH5" s="5">
        <v>3.8888888888888654E-2</v>
      </c>
      <c r="AI5" s="5">
        <v>0.33888888888888896</v>
      </c>
      <c r="AJ5" s="5">
        <v>0.18888888888888841</v>
      </c>
      <c r="AK5" s="5">
        <v>0.2333333333333335</v>
      </c>
      <c r="AL5" s="5">
        <v>0.2537037037037036</v>
      </c>
      <c r="AM5" s="5">
        <v>0.2537037037037036</v>
      </c>
      <c r="AN5" s="5">
        <v>0.22777777777777747</v>
      </c>
      <c r="AO5" s="5">
        <v>0.34444444444444422</v>
      </c>
      <c r="AP5" s="5">
        <v>0.29444444444444429</v>
      </c>
      <c r="AQ5" s="5">
        <v>0.2888888888888887</v>
      </c>
      <c r="AR5" s="5">
        <v>0.2888888888888887</v>
      </c>
      <c r="AS5" s="5">
        <v>-0.34999999999999987</v>
      </c>
      <c r="AT5" s="5">
        <v>-0.43333333333333318</v>
      </c>
      <c r="AU5" s="5">
        <v>-0.3916666666666665</v>
      </c>
      <c r="AV5" s="5">
        <v>-0.3916666666666665</v>
      </c>
      <c r="AW5" s="5">
        <v>0.14999999999999977</v>
      </c>
      <c r="AX5" s="5">
        <v>0.19444444444444445</v>
      </c>
      <c r="AY5" s="5">
        <v>0.46666666666666656</v>
      </c>
      <c r="AZ5" s="5">
        <v>0.27037037037037026</v>
      </c>
      <c r="BA5" s="5">
        <v>0.27037037037037026</v>
      </c>
      <c r="BB5" s="5">
        <v>-0.12777777777777763</v>
      </c>
      <c r="BC5" s="5">
        <v>5.0000000000000315E-2</v>
      </c>
      <c r="BD5" s="5">
        <v>-3.8888888888888654E-2</v>
      </c>
      <c r="BE5" s="5">
        <v>-3.8888888888888654E-2</v>
      </c>
      <c r="BF5" s="5">
        <v>-7.7777777777777696E-2</v>
      </c>
      <c r="BG5" s="5">
        <v>1.6666666666666902E-2</v>
      </c>
      <c r="BH5" s="5">
        <v>-3.0555555555555398E-2</v>
      </c>
      <c r="BI5" s="5">
        <v>-3.0555555555555398E-2</v>
      </c>
      <c r="BJ5" s="5">
        <v>5.55555555555524E-3</v>
      </c>
      <c r="BK5" s="5">
        <v>0.28333333333333383</v>
      </c>
      <c r="BL5" s="5">
        <v>0.14444444444444454</v>
      </c>
      <c r="BM5" s="5">
        <v>0.14444444444444454</v>
      </c>
      <c r="BN5" s="5">
        <v>0.19444444444444445</v>
      </c>
      <c r="BO5" s="5">
        <v>0.77222222222222214</v>
      </c>
      <c r="BP5" s="5">
        <v>0.25555555555555604</v>
      </c>
      <c r="BQ5" s="5">
        <v>0.4074074074074075</v>
      </c>
      <c r="BR5" s="5">
        <v>0.4074074074074075</v>
      </c>
      <c r="BS5" s="5">
        <v>5.5555555555555164E-2</v>
      </c>
      <c r="BT5" s="5">
        <v>5.5555555555555164E-2</v>
      </c>
      <c r="BU5" s="5">
        <v>5.5555555555555164E-2</v>
      </c>
      <c r="BV5" s="5">
        <v>0.47777777777777786</v>
      </c>
      <c r="BW5" s="5">
        <v>0.40000000000000013</v>
      </c>
      <c r="BX5" s="5">
        <v>0.26666666666666689</v>
      </c>
      <c r="BY5" s="5">
        <v>0.15000000000000016</v>
      </c>
      <c r="BZ5" s="5">
        <v>0.10000000000000024</v>
      </c>
      <c r="CA5" s="5">
        <v>0.23888888888888912</v>
      </c>
      <c r="CB5" s="5">
        <v>0.27222222222222242</v>
      </c>
      <c r="CC5" s="5">
        <v>0.27222222222222242</v>
      </c>
      <c r="CD5" s="5">
        <v>0.27777777777777779</v>
      </c>
      <c r="CE5" s="5">
        <v>0.31111111111111156</v>
      </c>
      <c r="CF5" s="5">
        <v>0.40000000000000013</v>
      </c>
      <c r="CG5" s="5">
        <v>0.48333333333333311</v>
      </c>
      <c r="CH5" s="5">
        <v>0.12777777777777841</v>
      </c>
      <c r="CI5" s="5">
        <v>0.1111111111111111</v>
      </c>
      <c r="CJ5" s="5">
        <v>0.28518518518518537</v>
      </c>
      <c r="CK5" s="5">
        <v>0.28518518518518537</v>
      </c>
      <c r="CL5" s="5">
        <v>0.16666666666666707</v>
      </c>
      <c r="CM5" s="5">
        <v>0.41666666666666707</v>
      </c>
      <c r="CN5" s="5">
        <v>0.15555555555555578</v>
      </c>
      <c r="CO5" s="5">
        <v>0.1388888888888889</v>
      </c>
      <c r="CP5" s="5">
        <v>6.1111111111111588E-2</v>
      </c>
      <c r="CQ5" s="5">
        <v>0.21111111111111136</v>
      </c>
      <c r="CR5" s="5">
        <v>0.19166666666666696</v>
      </c>
      <c r="CS5" s="5">
        <v>0.19166666666666696</v>
      </c>
      <c r="CT5" s="5">
        <v>0.29444444444444429</v>
      </c>
      <c r="CU5" s="5">
        <v>-5.5555555555560293E-3</v>
      </c>
      <c r="CV5" s="5">
        <v>0.14444444444444493</v>
      </c>
      <c r="CW5" s="5">
        <v>0.24444444444444435</v>
      </c>
      <c r="CX5" s="5">
        <v>0.1694444444444444</v>
      </c>
      <c r="CY5" s="5">
        <v>0.1694444444444444</v>
      </c>
      <c r="CZ5" s="5">
        <v>4.4444444444444682E-2</v>
      </c>
      <c r="DA5" s="5">
        <v>-0.20000000000000048</v>
      </c>
      <c r="DB5" s="5">
        <v>0.31111111111111078</v>
      </c>
      <c r="DC5" s="5">
        <v>0.48888888888888871</v>
      </c>
      <c r="DD5" s="5">
        <v>0.16111111111111093</v>
      </c>
      <c r="DE5" s="5">
        <v>0.16111111111111093</v>
      </c>
      <c r="DF5" s="5">
        <v>3.3333333333333409E-2</v>
      </c>
      <c r="DG5" s="5">
        <v>-0.23888888888888912</v>
      </c>
      <c r="DH5" s="5">
        <v>-0.10277777777777786</v>
      </c>
      <c r="DI5" s="5">
        <v>-0.10277777777777786</v>
      </c>
      <c r="DJ5" s="5">
        <v>6.666666666666643E-2</v>
      </c>
      <c r="DK5" s="5">
        <v>0.14444444444444493</v>
      </c>
      <c r="DL5" s="5">
        <v>0.26111111111111129</v>
      </c>
      <c r="DM5" s="5">
        <v>0.48888888888888871</v>
      </c>
      <c r="DN5" s="5">
        <v>0.24027777777777784</v>
      </c>
      <c r="DO5" s="5">
        <v>0.24027777777777784</v>
      </c>
      <c r="DP5" s="5">
        <v>-0.1388888888888889</v>
      </c>
      <c r="DQ5" s="5">
        <v>-3.9474596431116675E-16</v>
      </c>
      <c r="DR5" s="5">
        <v>0.41111111111111104</v>
      </c>
      <c r="DS5" s="5">
        <v>9.074074074074058E-2</v>
      </c>
      <c r="DT5" s="5">
        <v>9.074074074074058E-2</v>
      </c>
      <c r="DU5" s="5">
        <v>0.15000000000000016</v>
      </c>
      <c r="DV5" s="5">
        <v>0.13333333333333325</v>
      </c>
      <c r="DW5" s="5">
        <v>0.43888888888888883</v>
      </c>
      <c r="DX5" s="5">
        <v>0.41111111111111065</v>
      </c>
      <c r="DY5" s="5">
        <v>0</v>
      </c>
      <c r="DZ5" s="5">
        <v>0.22666666666666657</v>
      </c>
      <c r="EA5" s="5">
        <v>0.22666666666666657</v>
      </c>
      <c r="EB5" s="5">
        <v>0.20555555555555571</v>
      </c>
      <c r="EC5" s="5">
        <v>0.10555555555555547</v>
      </c>
      <c r="ED5" s="5">
        <v>0.15555555555555559</v>
      </c>
      <c r="EE5" s="5">
        <v>0.15555555555555559</v>
      </c>
      <c r="EF5" s="5">
        <v>0.22222222222222221</v>
      </c>
      <c r="EG5" s="5">
        <v>0.22222222222222221</v>
      </c>
      <c r="EH5" s="5">
        <v>0.22222222222222221</v>
      </c>
      <c r="EI5" s="5">
        <v>0.26666666666666689</v>
      </c>
      <c r="EJ5" s="5">
        <v>8.8888888888888962E-2</v>
      </c>
      <c r="EK5" s="5">
        <v>0.17777777777777792</v>
      </c>
      <c r="EL5" s="5">
        <v>0.17777777777777792</v>
      </c>
      <c r="EM5" s="5">
        <v>-0.10000000000000024</v>
      </c>
      <c r="EN5" s="5">
        <v>-0.10000000000000024</v>
      </c>
      <c r="EO5" s="5">
        <v>-0.10000000000000024</v>
      </c>
      <c r="EP5" s="5">
        <v>0.18806818181818183</v>
      </c>
    </row>
    <row r="6" spans="1:146" x14ac:dyDescent="0.25">
      <c r="A6" s="7" t="s">
        <v>546</v>
      </c>
      <c r="B6" s="5">
        <v>-9.9999999999999395E-2</v>
      </c>
      <c r="C6" s="5">
        <v>0.32857142857142818</v>
      </c>
      <c r="D6" s="5">
        <v>-0.10714285714285714</v>
      </c>
      <c r="E6" s="5">
        <v>-0.61428571428571443</v>
      </c>
      <c r="F6" s="5">
        <v>-4.2857142857142962E-2</v>
      </c>
      <c r="G6" s="5">
        <v>-0.10714285714285714</v>
      </c>
      <c r="H6" s="5">
        <v>-0.10714285714285714</v>
      </c>
      <c r="I6" s="5">
        <v>4.2857142857142962E-2</v>
      </c>
      <c r="J6" s="5">
        <v>3.5714285714284699E-2</v>
      </c>
      <c r="K6" s="5">
        <v>3.9285714285713827E-2</v>
      </c>
      <c r="L6" s="5">
        <v>3.9285714285713827E-2</v>
      </c>
      <c r="M6" s="5">
        <v>-2.8571428571427963E-2</v>
      </c>
      <c r="N6" s="5">
        <v>-0.30714285714285744</v>
      </c>
      <c r="O6" s="5">
        <v>-0.40000000000000008</v>
      </c>
      <c r="P6" s="5">
        <v>-9.9999999999999895E-2</v>
      </c>
      <c r="Q6" s="5">
        <v>-0.43571428571428633</v>
      </c>
      <c r="R6" s="5">
        <v>0.19285714285714256</v>
      </c>
      <c r="S6" s="5" t="e">
        <v>#DIV/0!</v>
      </c>
      <c r="T6" s="5">
        <v>-0.2857142857142857</v>
      </c>
      <c r="U6" s="5">
        <v>-0.19489795918367353</v>
      </c>
      <c r="V6" s="5">
        <v>-0.19489795918367353</v>
      </c>
      <c r="W6" s="5">
        <v>0.14999999999999961</v>
      </c>
      <c r="X6" s="5">
        <v>5.714285714285694E-2</v>
      </c>
      <c r="Y6" s="5">
        <v>0.16428571428571459</v>
      </c>
      <c r="Z6" s="5">
        <v>0.1238095238095237</v>
      </c>
      <c r="AA6" s="5">
        <v>0.1238095238095237</v>
      </c>
      <c r="AB6" s="5">
        <v>-0.25714285714285723</v>
      </c>
      <c r="AC6" s="5">
        <v>-6.4285714285714182E-2</v>
      </c>
      <c r="AD6" s="5">
        <v>-0.1607142857142857</v>
      </c>
      <c r="AE6" s="5">
        <v>-0.1607142857142857</v>
      </c>
      <c r="AF6" s="5">
        <v>-7.1428571428567367E-3</v>
      </c>
      <c r="AG6" s="5">
        <v>-7.1428571428567367E-3</v>
      </c>
      <c r="AH6" s="5">
        <v>-7.1428571428567367E-3</v>
      </c>
      <c r="AI6" s="5">
        <v>0.10714285714285714</v>
      </c>
      <c r="AJ6" s="5">
        <v>-0.34285714285714264</v>
      </c>
      <c r="AK6" s="5">
        <v>-0.11428571428571489</v>
      </c>
      <c r="AL6" s="5">
        <v>-0.11666666666666679</v>
      </c>
      <c r="AM6" s="5">
        <v>-0.11666666666666679</v>
      </c>
      <c r="AN6" s="5">
        <v>-0.10714285714285714</v>
      </c>
      <c r="AO6" s="5">
        <v>1.4285714285714488E-2</v>
      </c>
      <c r="AP6" s="5">
        <v>-0.32142857142857145</v>
      </c>
      <c r="AQ6" s="5">
        <v>-0.13809523809523802</v>
      </c>
      <c r="AR6" s="5">
        <v>-0.13809523809523802</v>
      </c>
      <c r="AS6" s="5">
        <v>0.26428571428571396</v>
      </c>
      <c r="AT6" s="5">
        <v>0.15714285714285683</v>
      </c>
      <c r="AU6" s="5">
        <v>0.21071428571428541</v>
      </c>
      <c r="AV6" s="5">
        <v>0.21071428571428541</v>
      </c>
      <c r="AW6" s="5">
        <v>0.13571428571428612</v>
      </c>
      <c r="AX6" s="5">
        <v>0.19285714285714256</v>
      </c>
      <c r="AY6" s="5">
        <v>0.12857142857142886</v>
      </c>
      <c r="AZ6" s="5">
        <v>0.15238095238095251</v>
      </c>
      <c r="BA6" s="5">
        <v>0.15238095238095251</v>
      </c>
      <c r="BB6" s="5">
        <v>-0.39285714285714285</v>
      </c>
      <c r="BC6" s="5">
        <v>-0.35000000000000042</v>
      </c>
      <c r="BD6" s="5">
        <v>-0.37142857142857166</v>
      </c>
      <c r="BE6" s="5">
        <v>-0.37142857142857166</v>
      </c>
      <c r="BF6" s="5" t="e">
        <v>#DIV/0!</v>
      </c>
      <c r="BG6" s="5">
        <v>-6.4285714285714696E-2</v>
      </c>
      <c r="BH6" s="5">
        <v>-6.4285714285714696E-2</v>
      </c>
      <c r="BI6" s="5">
        <v>-6.4285714285714696E-2</v>
      </c>
      <c r="BJ6" s="5">
        <v>-0.36428571428571388</v>
      </c>
      <c r="BK6" s="5">
        <v>-0.16428571428571509</v>
      </c>
      <c r="BL6" s="5">
        <v>-0.26428571428571446</v>
      </c>
      <c r="BM6" s="5">
        <v>-0.26428571428571446</v>
      </c>
      <c r="BN6" s="5">
        <v>0.10714285714285714</v>
      </c>
      <c r="BO6" s="5">
        <v>-3.5714285714285712E-2</v>
      </c>
      <c r="BP6" s="5">
        <v>0.14285714285714285</v>
      </c>
      <c r="BQ6" s="5">
        <v>7.1428571428571425E-2</v>
      </c>
      <c r="BR6" s="5">
        <v>7.1428571428571425E-2</v>
      </c>
      <c r="BS6" s="5">
        <v>-0.11428571428571388</v>
      </c>
      <c r="BT6" s="5">
        <v>-0.11428571428571388</v>
      </c>
      <c r="BU6" s="5">
        <v>-0.11428571428571388</v>
      </c>
      <c r="BV6" s="5">
        <v>0.1857142857142853</v>
      </c>
      <c r="BW6" s="5">
        <v>-1.4285714285714488E-2</v>
      </c>
      <c r="BX6" s="5" t="e">
        <v>#DIV/0!</v>
      </c>
      <c r="BY6" s="5">
        <v>0.19285714285714256</v>
      </c>
      <c r="BZ6" s="5">
        <v>0.17142857142857132</v>
      </c>
      <c r="CA6" s="5">
        <v>2.1428571428571224E-2</v>
      </c>
      <c r="CB6" s="5">
        <v>0.11142857142857118</v>
      </c>
      <c r="CC6" s="5">
        <v>0.11142857142857118</v>
      </c>
      <c r="CD6" s="5">
        <v>5.7142857142857446E-2</v>
      </c>
      <c r="CE6" s="5">
        <v>0.29999999999999921</v>
      </c>
      <c r="CF6" s="5">
        <v>-2.8571428571428976E-2</v>
      </c>
      <c r="CG6" s="5">
        <v>0.36428571428571488</v>
      </c>
      <c r="CH6" s="5">
        <v>-5.0000000000000204E-2</v>
      </c>
      <c r="CI6" s="5">
        <v>0</v>
      </c>
      <c r="CJ6" s="5">
        <v>0.10714285714285708</v>
      </c>
      <c r="CK6" s="5">
        <v>0.10714285714285708</v>
      </c>
      <c r="CL6" s="5">
        <v>0.12857142857142836</v>
      </c>
      <c r="CM6" s="5">
        <v>-0.22142857142857203</v>
      </c>
      <c r="CN6" s="5">
        <v>-0.11428571428571439</v>
      </c>
      <c r="CO6" s="5">
        <v>3.5714285714285712E-2</v>
      </c>
      <c r="CP6" s="5">
        <v>-9.2857142857143166E-2</v>
      </c>
      <c r="CQ6" s="5">
        <v>1.4285714285713982E-2</v>
      </c>
      <c r="CR6" s="5">
        <v>-4.1666666666666935E-2</v>
      </c>
      <c r="CS6" s="5">
        <v>-4.1666666666666935E-2</v>
      </c>
      <c r="CT6" s="5">
        <v>-0.19285714285714203</v>
      </c>
      <c r="CU6" s="5">
        <v>-0.16428571428571409</v>
      </c>
      <c r="CV6" s="5">
        <v>1.4285714285713473E-2</v>
      </c>
      <c r="CW6" s="5">
        <v>8.5714285714285923E-2</v>
      </c>
      <c r="CX6" s="5">
        <v>-6.4285714285714182E-2</v>
      </c>
      <c r="CY6" s="5">
        <v>-6.4285714285714182E-2</v>
      </c>
      <c r="CZ6" s="5">
        <v>0.1857142857142853</v>
      </c>
      <c r="DA6" s="5">
        <v>-8.571428571428541E-2</v>
      </c>
      <c r="DB6" s="5">
        <v>-0.15714285714285683</v>
      </c>
      <c r="DC6" s="5">
        <v>-2.8571428571428976E-2</v>
      </c>
      <c r="DD6" s="5">
        <v>-2.1428571428571477E-2</v>
      </c>
      <c r="DE6" s="5">
        <v>-2.1428571428571477E-2</v>
      </c>
      <c r="DF6" s="5">
        <v>-0.1857142857142858</v>
      </c>
      <c r="DG6" s="5">
        <v>-0.43571428571428533</v>
      </c>
      <c r="DH6" s="5">
        <v>-0.31071428571428555</v>
      </c>
      <c r="DI6" s="5">
        <v>-0.31071428571428555</v>
      </c>
      <c r="DJ6" s="5">
        <v>0.22857142857142879</v>
      </c>
      <c r="DK6" s="5">
        <v>8.571428571428541E-2</v>
      </c>
      <c r="DL6" s="5">
        <v>2.1428571428571224E-2</v>
      </c>
      <c r="DM6" s="5">
        <v>0.37142857142857161</v>
      </c>
      <c r="DN6" s="5">
        <v>0.17678571428571427</v>
      </c>
      <c r="DO6" s="5">
        <v>0.17678571428571427</v>
      </c>
      <c r="DP6" s="5">
        <v>2.1428571428571224E-2</v>
      </c>
      <c r="DQ6" s="5">
        <v>-2.8571428571427963E-2</v>
      </c>
      <c r="DR6" s="5">
        <v>-4.2857142857142962E-2</v>
      </c>
      <c r="DS6" s="5">
        <v>-1.6666666666666566E-2</v>
      </c>
      <c r="DT6" s="5">
        <v>-1.6666666666666566E-2</v>
      </c>
      <c r="DU6" s="5">
        <v>-0.19285714285714306</v>
      </c>
      <c r="DV6" s="5">
        <v>-0.2857142857142857</v>
      </c>
      <c r="DW6" s="5">
        <v>0.19285714285714306</v>
      </c>
      <c r="DX6" s="5">
        <v>-0.17142857142857082</v>
      </c>
      <c r="DY6" s="5">
        <v>-0.75714285714285723</v>
      </c>
      <c r="DZ6" s="5">
        <v>-0.24285714285714274</v>
      </c>
      <c r="EA6" s="5">
        <v>-0.24285714285714274</v>
      </c>
      <c r="EB6" s="5">
        <v>-0.12142857142857164</v>
      </c>
      <c r="EC6" s="5">
        <v>-7.1428571428572441E-3</v>
      </c>
      <c r="ED6" s="5">
        <v>-6.4285714285714446E-2</v>
      </c>
      <c r="EE6" s="5">
        <v>-6.4285714285714446E-2</v>
      </c>
      <c r="EF6" s="5">
        <v>5.714285714285694E-2</v>
      </c>
      <c r="EG6" s="5">
        <v>5.714285714285694E-2</v>
      </c>
      <c r="EH6" s="5">
        <v>5.714285714285694E-2</v>
      </c>
      <c r="EI6" s="5">
        <v>-0.5</v>
      </c>
      <c r="EJ6" s="5">
        <v>1.4285714285714488E-2</v>
      </c>
      <c r="EK6" s="5">
        <v>-0.24285714285714274</v>
      </c>
      <c r="EL6" s="5">
        <v>-0.24285714285714274</v>
      </c>
      <c r="EM6" s="5">
        <v>0.15714285714285733</v>
      </c>
      <c r="EN6" s="5">
        <v>0.15714285714285733</v>
      </c>
      <c r="EO6" s="5">
        <v>0.15714285714285733</v>
      </c>
      <c r="EP6" s="5">
        <v>-4.5546218487395013E-2</v>
      </c>
    </row>
    <row r="7" spans="1:146" x14ac:dyDescent="0.25">
      <c r="A7" s="7" t="s">
        <v>547</v>
      </c>
      <c r="B7" s="5">
        <v>-4.2857142857142448E-2</v>
      </c>
      <c r="C7" s="5">
        <v>0.25714285714285773</v>
      </c>
      <c r="D7" s="5">
        <v>0.24285714285714274</v>
      </c>
      <c r="E7" s="5">
        <v>1.4285714285713982E-2</v>
      </c>
      <c r="F7" s="5">
        <v>0.37142857142857161</v>
      </c>
      <c r="G7" s="5">
        <v>0.16857142857142873</v>
      </c>
      <c r="H7" s="5">
        <v>0.16857142857142873</v>
      </c>
      <c r="I7" s="5">
        <v>-9.9999999999999895E-2</v>
      </c>
      <c r="J7" s="5">
        <v>0.18571428571428633</v>
      </c>
      <c r="K7" s="5">
        <v>4.2857142857143218E-2</v>
      </c>
      <c r="L7" s="5">
        <v>4.2857142857143218E-2</v>
      </c>
      <c r="M7" s="5">
        <v>2.857142857142847E-2</v>
      </c>
      <c r="N7" s="5">
        <v>-0.6428571428571429</v>
      </c>
      <c r="O7" s="5">
        <v>0.17142857142857185</v>
      </c>
      <c r="P7" s="5">
        <v>0.17142857142857132</v>
      </c>
      <c r="Q7" s="5">
        <v>0.42857142857142855</v>
      </c>
      <c r="R7" s="5">
        <v>-4.2857142857142962E-2</v>
      </c>
      <c r="S7" s="5" t="e">
        <v>#DIV/0!</v>
      </c>
      <c r="T7" s="5">
        <v>-4.2857142857142962E-2</v>
      </c>
      <c r="U7" s="5">
        <v>1.0204081632653048E-2</v>
      </c>
      <c r="V7" s="5">
        <v>1.0204081632653048E-2</v>
      </c>
      <c r="W7" s="5">
        <v>7.1428571428571425E-2</v>
      </c>
      <c r="X7" s="5">
        <v>-5.714285714285694E-2</v>
      </c>
      <c r="Y7" s="5">
        <v>0.45714285714285652</v>
      </c>
      <c r="Z7" s="5">
        <v>0.157142857142857</v>
      </c>
      <c r="AA7" s="5">
        <v>0.157142857142857</v>
      </c>
      <c r="AB7" s="5">
        <v>2.857142857142847E-2</v>
      </c>
      <c r="AC7" s="5">
        <v>0.12857142857142836</v>
      </c>
      <c r="AD7" s="5">
        <v>7.8571428571428417E-2</v>
      </c>
      <c r="AE7" s="5">
        <v>7.8571428571428417E-2</v>
      </c>
      <c r="AF7" s="5">
        <v>0.12857142857142836</v>
      </c>
      <c r="AG7" s="5">
        <v>0.12857142857142836</v>
      </c>
      <c r="AH7" s="5">
        <v>0.12857142857142836</v>
      </c>
      <c r="AI7" s="5">
        <v>0.52857142857142791</v>
      </c>
      <c r="AJ7" s="5">
        <v>0.47142857142857103</v>
      </c>
      <c r="AK7" s="5">
        <v>0.17142857142857185</v>
      </c>
      <c r="AL7" s="5">
        <v>0.39047619047619025</v>
      </c>
      <c r="AM7" s="5">
        <v>0.39047619047619025</v>
      </c>
      <c r="AN7" s="5">
        <v>0.47142857142857153</v>
      </c>
      <c r="AO7" s="5">
        <v>0.32857142857142868</v>
      </c>
      <c r="AP7" s="5">
        <v>0.22857142857142879</v>
      </c>
      <c r="AQ7" s="5">
        <v>0.34285714285714303</v>
      </c>
      <c r="AR7" s="5">
        <v>0.34285714285714303</v>
      </c>
      <c r="AS7" s="5">
        <v>0.20000000000000032</v>
      </c>
      <c r="AT7" s="5">
        <v>0.35714285714285715</v>
      </c>
      <c r="AU7" s="5">
        <v>0.27857142857142875</v>
      </c>
      <c r="AV7" s="5">
        <v>0.27857142857142875</v>
      </c>
      <c r="AW7" s="5">
        <v>0.27142857142857124</v>
      </c>
      <c r="AX7" s="5">
        <v>0.20000000000000032</v>
      </c>
      <c r="AY7" s="5">
        <v>-4.2857142857142962E-2</v>
      </c>
      <c r="AZ7" s="5">
        <v>0.14285714285714285</v>
      </c>
      <c r="BA7" s="5">
        <v>0.14285714285714285</v>
      </c>
      <c r="BB7" s="5">
        <v>-0.27142857142857124</v>
      </c>
      <c r="BC7" s="5">
        <v>0.2857142857142857</v>
      </c>
      <c r="BD7" s="5">
        <v>7.1428571428572285E-3</v>
      </c>
      <c r="BE7" s="5">
        <v>7.1428571428572285E-3</v>
      </c>
      <c r="BF7" s="5" t="e">
        <v>#DIV/0!</v>
      </c>
      <c r="BG7" s="5">
        <v>0.27142857142857124</v>
      </c>
      <c r="BH7" s="5">
        <v>0.27142857142857124</v>
      </c>
      <c r="BI7" s="5">
        <v>0.27142857142857124</v>
      </c>
      <c r="BJ7" s="5">
        <v>2.8571428571427963E-2</v>
      </c>
      <c r="BK7" s="5">
        <v>0.22857142857142879</v>
      </c>
      <c r="BL7" s="5">
        <v>0.12857142857142836</v>
      </c>
      <c r="BM7" s="5">
        <v>0.12857142857142836</v>
      </c>
      <c r="BN7" s="5">
        <v>0.41428571428571409</v>
      </c>
      <c r="BO7" s="5">
        <v>0.58571428571428596</v>
      </c>
      <c r="BP7" s="5">
        <v>0.21428571428571427</v>
      </c>
      <c r="BQ7" s="5">
        <v>0.40476190476190471</v>
      </c>
      <c r="BR7" s="5">
        <v>0.40476190476190471</v>
      </c>
      <c r="BS7" s="5">
        <v>0.12857142857142836</v>
      </c>
      <c r="BT7" s="5">
        <v>0.12857142857142836</v>
      </c>
      <c r="BU7" s="5">
        <v>0.12857142857142836</v>
      </c>
      <c r="BV7" s="5">
        <v>0.47142857142857203</v>
      </c>
      <c r="BW7" s="5">
        <v>0.1857142857142858</v>
      </c>
      <c r="BX7" s="5" t="e">
        <v>#DIV/0!</v>
      </c>
      <c r="BY7" s="5">
        <v>0.1857142857142858</v>
      </c>
      <c r="BZ7" s="5">
        <v>7.1428571428571425E-2</v>
      </c>
      <c r="CA7" s="5">
        <v>0.21428571428571427</v>
      </c>
      <c r="CB7" s="5">
        <v>0.22571428571428584</v>
      </c>
      <c r="CC7" s="5">
        <v>0.22571428571428584</v>
      </c>
      <c r="CD7" s="5">
        <v>4.2857142857142962E-2</v>
      </c>
      <c r="CE7" s="5">
        <v>0.14285714285714285</v>
      </c>
      <c r="CF7" s="5">
        <v>0.27142857142857224</v>
      </c>
      <c r="CG7" s="5">
        <v>0.27142857142857124</v>
      </c>
      <c r="CH7" s="5">
        <v>0.1857142857142853</v>
      </c>
      <c r="CI7" s="5">
        <v>0.21428571428571427</v>
      </c>
      <c r="CJ7" s="5">
        <v>0.18809523809523812</v>
      </c>
      <c r="CK7" s="5">
        <v>0.18809523809523812</v>
      </c>
      <c r="CL7" s="5">
        <v>0.2857142857142857</v>
      </c>
      <c r="CM7" s="5">
        <v>0.1857142857142858</v>
      </c>
      <c r="CN7" s="5">
        <v>0.27142857142857124</v>
      </c>
      <c r="CO7" s="5">
        <v>-4.2857142857142962E-2</v>
      </c>
      <c r="CP7" s="5">
        <v>-4.2857142857142962E-2</v>
      </c>
      <c r="CQ7" s="5">
        <v>0.15714285714285683</v>
      </c>
      <c r="CR7" s="5">
        <v>0.13571428571428562</v>
      </c>
      <c r="CS7" s="5">
        <v>0.13571428571428562</v>
      </c>
      <c r="CT7" s="5">
        <v>0.17142857142857082</v>
      </c>
      <c r="CU7" s="5">
        <v>0.44285714285714306</v>
      </c>
      <c r="CV7" s="5">
        <v>0.31428571428571467</v>
      </c>
      <c r="CW7" s="5">
        <v>0.27142857142857124</v>
      </c>
      <c r="CX7" s="5">
        <v>0.29999999999999993</v>
      </c>
      <c r="CY7" s="5">
        <v>0.29999999999999993</v>
      </c>
      <c r="CZ7" s="5">
        <v>0.12857142857142886</v>
      </c>
      <c r="DA7" s="5">
        <v>0.20000000000000032</v>
      </c>
      <c r="DB7" s="5">
        <v>0.22857142857142826</v>
      </c>
      <c r="DC7" s="5">
        <v>0.48571428571428654</v>
      </c>
      <c r="DD7" s="5">
        <v>0.26071428571428601</v>
      </c>
      <c r="DE7" s="5">
        <v>0.26071428571428601</v>
      </c>
      <c r="DF7" s="5">
        <v>0.1857142857142858</v>
      </c>
      <c r="DG7" s="5">
        <v>7.1428571428571425E-2</v>
      </c>
      <c r="DH7" s="5">
        <v>0.12857142857142861</v>
      </c>
      <c r="DI7" s="5">
        <v>0.12857142857142861</v>
      </c>
      <c r="DJ7" s="5">
        <v>0.14285714285714285</v>
      </c>
      <c r="DK7" s="5">
        <v>0.22857142857142826</v>
      </c>
      <c r="DL7" s="5">
        <v>0.24285714285714327</v>
      </c>
      <c r="DM7" s="5">
        <v>0.14285714285714285</v>
      </c>
      <c r="DN7" s="5">
        <v>0.18928571428571428</v>
      </c>
      <c r="DO7" s="5">
        <v>0.18928571428571428</v>
      </c>
      <c r="DP7" s="5">
        <v>0.19999999999999979</v>
      </c>
      <c r="DQ7" s="5">
        <v>5.714285714285694E-2</v>
      </c>
      <c r="DR7" s="5">
        <v>0.31428571428571467</v>
      </c>
      <c r="DS7" s="5">
        <v>0.19047619047619047</v>
      </c>
      <c r="DT7" s="5">
        <v>0.19047619047619047</v>
      </c>
      <c r="DU7" s="5">
        <v>-0.29999999999999921</v>
      </c>
      <c r="DV7" s="5">
        <v>4.2857142857142962E-2</v>
      </c>
      <c r="DW7" s="5">
        <v>0.12857142857142836</v>
      </c>
      <c r="DX7" s="5">
        <v>0.24285714285714224</v>
      </c>
      <c r="DY7" s="5">
        <v>0.17142857142857132</v>
      </c>
      <c r="DZ7" s="5">
        <v>5.7142857142857141E-2</v>
      </c>
      <c r="EA7" s="5">
        <v>5.7142857142857141E-2</v>
      </c>
      <c r="EB7" s="5">
        <v>0.31428571428571417</v>
      </c>
      <c r="EC7" s="5">
        <v>0.10000000000000041</v>
      </c>
      <c r="ED7" s="5">
        <v>0.2071428571428573</v>
      </c>
      <c r="EE7" s="5">
        <v>0.2071428571428573</v>
      </c>
      <c r="EF7" s="5">
        <v>0.15714285714285733</v>
      </c>
      <c r="EG7" s="5">
        <v>0.15714285714285733</v>
      </c>
      <c r="EH7" s="5">
        <v>0.15714285714285733</v>
      </c>
      <c r="EI7" s="5">
        <v>0.19999999999999979</v>
      </c>
      <c r="EJ7" s="5">
        <v>0.27142857142857124</v>
      </c>
      <c r="EK7" s="5">
        <v>0.23571428571428552</v>
      </c>
      <c r="EL7" s="5">
        <v>0.23571428571428552</v>
      </c>
      <c r="EM7" s="5">
        <v>0.38571428571428562</v>
      </c>
      <c r="EN7" s="5">
        <v>0.38571428571428562</v>
      </c>
      <c r="EO7" s="5">
        <v>0.38571428571428562</v>
      </c>
      <c r="EP7" s="5">
        <v>0.18168067226890747</v>
      </c>
    </row>
    <row r="8" spans="1:146" x14ac:dyDescent="0.25">
      <c r="A8" s="2" t="s">
        <v>554</v>
      </c>
      <c r="B8" s="5">
        <v>0.41428571428571409</v>
      </c>
      <c r="C8" s="5">
        <v>0.25714285714285673</v>
      </c>
      <c r="D8" s="5">
        <v>0.38571428571428562</v>
      </c>
      <c r="E8" s="5">
        <v>0.34285714285714314</v>
      </c>
      <c r="F8" s="5">
        <v>0.19999999999999979</v>
      </c>
      <c r="G8" s="5">
        <v>0.3199999999999999</v>
      </c>
      <c r="H8" s="5">
        <v>0.3199999999999999</v>
      </c>
      <c r="I8" s="5">
        <v>0.32857142857142818</v>
      </c>
      <c r="J8" s="5">
        <v>0.39999999999999958</v>
      </c>
      <c r="K8" s="5">
        <v>0.36428571428571388</v>
      </c>
      <c r="L8" s="5">
        <v>0.36428571428571388</v>
      </c>
      <c r="M8" s="5">
        <v>0.5714285714285714</v>
      </c>
      <c r="N8" s="5">
        <v>0.51428571428571446</v>
      </c>
      <c r="O8" s="5">
        <v>0.12857142857142836</v>
      </c>
      <c r="P8" s="5">
        <v>0.8571428571428571</v>
      </c>
      <c r="Q8" s="5">
        <v>-0.14285714285714285</v>
      </c>
      <c r="R8" s="5">
        <v>0.30000000000000021</v>
      </c>
      <c r="S8" s="5" t="e">
        <v>#DIV/0!</v>
      </c>
      <c r="T8" s="5">
        <v>0.27142857142857124</v>
      </c>
      <c r="U8" s="5">
        <v>0.35714285714285715</v>
      </c>
      <c r="V8" s="5">
        <v>0.35714285714285715</v>
      </c>
      <c r="W8" s="5">
        <v>0.31428571428571467</v>
      </c>
      <c r="X8" s="5">
        <v>0.2857142857142857</v>
      </c>
      <c r="Y8" s="5">
        <v>0.41428571428571409</v>
      </c>
      <c r="Z8" s="5">
        <v>0.33809523809523817</v>
      </c>
      <c r="AA8" s="5">
        <v>0.33809523809523817</v>
      </c>
      <c r="AB8" s="5">
        <v>0.32857142857142818</v>
      </c>
      <c r="AC8" s="5">
        <v>0.44285714285714306</v>
      </c>
      <c r="AD8" s="5">
        <v>0.38571428571428562</v>
      </c>
      <c r="AE8" s="5">
        <v>0.38571428571428562</v>
      </c>
      <c r="AF8" s="5">
        <v>0.19999999999999979</v>
      </c>
      <c r="AG8" s="5">
        <v>0.19999999999999979</v>
      </c>
      <c r="AH8" s="5">
        <v>0.19999999999999979</v>
      </c>
      <c r="AI8" s="5">
        <v>0.35714285714285715</v>
      </c>
      <c r="AJ8" s="5">
        <v>0.44285714285714306</v>
      </c>
      <c r="AK8" s="5">
        <v>0.6428571428571429</v>
      </c>
      <c r="AL8" s="5">
        <v>0.48095238095238102</v>
      </c>
      <c r="AM8" s="5">
        <v>0.48095238095238102</v>
      </c>
      <c r="AN8" s="5">
        <v>0.35714285714285715</v>
      </c>
      <c r="AO8" s="5">
        <v>0.24285714285714274</v>
      </c>
      <c r="AP8" s="5">
        <v>0.52857142857142791</v>
      </c>
      <c r="AQ8" s="5">
        <v>0.37619047619047591</v>
      </c>
      <c r="AR8" s="5">
        <v>0.37619047619047591</v>
      </c>
      <c r="AS8" s="5">
        <v>0.44285714285714306</v>
      </c>
      <c r="AT8" s="5">
        <v>0.12857142857142836</v>
      </c>
      <c r="AU8" s="5">
        <v>0.2857142857142857</v>
      </c>
      <c r="AV8" s="5">
        <v>0.2857142857142857</v>
      </c>
      <c r="AW8" s="5">
        <v>0.7142857142857143</v>
      </c>
      <c r="AX8" s="5">
        <v>0.34285714285714264</v>
      </c>
      <c r="AY8" s="5">
        <v>0.38571428571428612</v>
      </c>
      <c r="AZ8" s="5">
        <v>0.48095238095238102</v>
      </c>
      <c r="BA8" s="5">
        <v>0.48095238095238102</v>
      </c>
      <c r="BB8" s="5">
        <v>0.47142857142857103</v>
      </c>
      <c r="BC8" s="5">
        <v>0.22857142857142879</v>
      </c>
      <c r="BD8" s="5">
        <v>0.34999999999999992</v>
      </c>
      <c r="BE8" s="5">
        <v>0.34999999999999992</v>
      </c>
      <c r="BF8" s="5">
        <v>0</v>
      </c>
      <c r="BG8" s="5">
        <v>0.21428571428571427</v>
      </c>
      <c r="BH8" s="5">
        <v>0.10714285714285714</v>
      </c>
      <c r="BI8" s="5">
        <v>0.10714285714285714</v>
      </c>
      <c r="BJ8" s="5">
        <v>0.34285714285714369</v>
      </c>
      <c r="BK8" s="5">
        <v>0.31428571428571367</v>
      </c>
      <c r="BL8" s="5">
        <v>0.32857142857142868</v>
      </c>
      <c r="BM8" s="5">
        <v>0.32857142857142868</v>
      </c>
      <c r="BN8" s="5">
        <v>0.25714285714285673</v>
      </c>
      <c r="BO8" s="5">
        <v>5.714285714285694E-2</v>
      </c>
      <c r="BP8" s="5">
        <v>0.14285714285714285</v>
      </c>
      <c r="BQ8" s="5">
        <v>0.15238095238095217</v>
      </c>
      <c r="BR8" s="5">
        <v>0.15238095238095217</v>
      </c>
      <c r="BS8" s="5">
        <v>0.17142857142857185</v>
      </c>
      <c r="BT8" s="5">
        <v>0.17142857142857185</v>
      </c>
      <c r="BU8" s="5">
        <v>0.17142857142857185</v>
      </c>
      <c r="BV8" s="5">
        <v>0.39999999999999958</v>
      </c>
      <c r="BW8" s="5">
        <v>0.67142857142857137</v>
      </c>
      <c r="BX8" s="5" t="e">
        <v>#DIV/0!</v>
      </c>
      <c r="BY8" s="5">
        <v>0.42857142857142855</v>
      </c>
      <c r="BZ8" s="5">
        <v>0.45714285714285702</v>
      </c>
      <c r="CA8" s="5">
        <v>0.45714285714285702</v>
      </c>
      <c r="CB8" s="5">
        <v>0.48285714285714276</v>
      </c>
      <c r="CC8" s="5">
        <v>0.48285714285714276</v>
      </c>
      <c r="CD8" s="5">
        <v>0.44285714285714306</v>
      </c>
      <c r="CE8" s="5">
        <v>8.5714285714285923E-2</v>
      </c>
      <c r="CF8" s="5">
        <v>0.59999999999999942</v>
      </c>
      <c r="CG8" s="5">
        <v>0.1857142857142853</v>
      </c>
      <c r="CH8" s="5">
        <v>0.14285714285714285</v>
      </c>
      <c r="CI8" s="5">
        <v>0.14285714285714285</v>
      </c>
      <c r="CJ8" s="5">
        <v>0.26666666666666655</v>
      </c>
      <c r="CK8" s="5">
        <v>0.26666666666666655</v>
      </c>
      <c r="CL8" s="5">
        <v>0.54285714285714248</v>
      </c>
      <c r="CM8" s="5">
        <v>0.41428571428571459</v>
      </c>
      <c r="CN8" s="5">
        <v>0.72857142857142831</v>
      </c>
      <c r="CO8" s="5">
        <v>0.25714285714285723</v>
      </c>
      <c r="CP8" s="5">
        <v>0.5714285714285714</v>
      </c>
      <c r="CQ8" s="5">
        <v>0.42857142857142855</v>
      </c>
      <c r="CR8" s="5">
        <v>0.49047619047619045</v>
      </c>
      <c r="CS8" s="5">
        <v>0.49047619047619045</v>
      </c>
      <c r="CT8" s="5">
        <v>0.40000000000000063</v>
      </c>
      <c r="CU8" s="5">
        <v>0.31428571428571367</v>
      </c>
      <c r="CV8" s="5">
        <v>0.65714285714285736</v>
      </c>
      <c r="CW8" s="5">
        <v>0.39999999999999958</v>
      </c>
      <c r="CX8" s="5">
        <v>0.44285714285714284</v>
      </c>
      <c r="CY8" s="5">
        <v>0.44285714285714284</v>
      </c>
      <c r="CZ8" s="5">
        <v>0.32857142857142868</v>
      </c>
      <c r="DA8" s="5">
        <v>0.80000000000000016</v>
      </c>
      <c r="DB8" s="5">
        <v>0.45714285714285757</v>
      </c>
      <c r="DC8" s="5">
        <v>0.31428571428571367</v>
      </c>
      <c r="DD8" s="5">
        <v>0.47499999999999998</v>
      </c>
      <c r="DE8" s="5">
        <v>0.47499999999999998</v>
      </c>
      <c r="DF8" s="5">
        <v>0.27142857142857124</v>
      </c>
      <c r="DG8" s="5">
        <v>0.25714285714285673</v>
      </c>
      <c r="DH8" s="5">
        <v>0.26428571428571401</v>
      </c>
      <c r="DI8" s="5">
        <v>0.26428571428571401</v>
      </c>
      <c r="DJ8" s="5">
        <v>0.65714285714285681</v>
      </c>
      <c r="DK8" s="5">
        <v>0.15714285714285733</v>
      </c>
      <c r="DL8" s="5">
        <v>0.52857142857142847</v>
      </c>
      <c r="DM8" s="5">
        <v>1.0999999999999994</v>
      </c>
      <c r="DN8" s="5">
        <v>0.61071428571428554</v>
      </c>
      <c r="DO8" s="5">
        <v>0.61071428571428554</v>
      </c>
      <c r="DP8" s="5">
        <v>0.60000000000000042</v>
      </c>
      <c r="DQ8" s="5">
        <v>0.45714285714285702</v>
      </c>
      <c r="DR8" s="5">
        <v>0.67142857142857082</v>
      </c>
      <c r="DS8" s="5">
        <v>0.57619047619047603</v>
      </c>
      <c r="DT8" s="5">
        <v>0.57619047619047603</v>
      </c>
      <c r="DU8" s="5">
        <v>0.1857142857142853</v>
      </c>
      <c r="DV8" s="5">
        <v>-0.24285714285714274</v>
      </c>
      <c r="DW8" s="5">
        <v>0.10000000000000041</v>
      </c>
      <c r="DX8" s="5">
        <v>0.5</v>
      </c>
      <c r="DY8" s="5">
        <v>-2.857142857142847E-2</v>
      </c>
      <c r="DZ8" s="5">
        <v>0.1028571428571429</v>
      </c>
      <c r="EA8" s="5">
        <v>0.1028571428571429</v>
      </c>
      <c r="EB8" s="5">
        <v>2.857142857142847E-2</v>
      </c>
      <c r="EC8" s="5">
        <v>1.4285714285713982E-2</v>
      </c>
      <c r="ED8" s="5">
        <v>2.1428571428571228E-2</v>
      </c>
      <c r="EE8" s="5">
        <v>2.1428571428571228E-2</v>
      </c>
      <c r="EF8" s="5">
        <v>0.52857142857142847</v>
      </c>
      <c r="EG8" s="5">
        <v>0.52857142857142847</v>
      </c>
      <c r="EH8" s="5">
        <v>0.52857142857142847</v>
      </c>
      <c r="EI8" s="5">
        <v>0</v>
      </c>
      <c r="EJ8" s="5">
        <v>0.51428571428571446</v>
      </c>
      <c r="EK8" s="5">
        <v>0.25714285714285723</v>
      </c>
      <c r="EL8" s="5">
        <v>0.25714285714285723</v>
      </c>
      <c r="EM8" s="5">
        <v>0.60000000000000042</v>
      </c>
      <c r="EN8" s="5">
        <v>0.60000000000000042</v>
      </c>
      <c r="EO8" s="5">
        <v>0.60000000000000042</v>
      </c>
      <c r="EP8" s="5">
        <v>0.36196013289036538</v>
      </c>
    </row>
    <row r="9" spans="1:146" x14ac:dyDescent="0.25">
      <c r="A9"/>
      <c r="B9"/>
      <c r="C9"/>
      <c r="D9"/>
    </row>
    <row r="10" spans="1:146" x14ac:dyDescent="0.25">
      <c r="A10"/>
      <c r="B10"/>
      <c r="C10"/>
      <c r="D10"/>
    </row>
    <row r="11" spans="1:146" x14ac:dyDescent="0.25">
      <c r="A11"/>
      <c r="B11"/>
      <c r="C11"/>
      <c r="D11"/>
    </row>
    <row r="12" spans="1:146" x14ac:dyDescent="0.25">
      <c r="A12"/>
      <c r="B12"/>
      <c r="C12"/>
      <c r="D12"/>
    </row>
    <row r="13" spans="1:146" x14ac:dyDescent="0.25">
      <c r="A13"/>
      <c r="B13"/>
      <c r="C13"/>
      <c r="D13"/>
    </row>
    <row r="14" spans="1:146" x14ac:dyDescent="0.25">
      <c r="A14"/>
      <c r="B14"/>
      <c r="C14"/>
      <c r="D14"/>
    </row>
    <row r="15" spans="1:146" x14ac:dyDescent="0.25">
      <c r="A15"/>
      <c r="B15"/>
      <c r="C15"/>
      <c r="D15"/>
    </row>
    <row r="16" spans="1:146" x14ac:dyDescent="0.25">
      <c r="A16"/>
      <c r="B16"/>
      <c r="C16"/>
      <c r="D16"/>
    </row>
    <row r="17" customFormat="1" x14ac:dyDescent="0.25"/>
    <row r="18" customFormat="1" x14ac:dyDescent="0.25"/>
    <row r="19" customFormat="1" x14ac:dyDescent="0.25"/>
    <row r="20" customFormat="1" x14ac:dyDescent="0.25"/>
    <row r="21" customFormat="1" x14ac:dyDescent="0.25"/>
    <row r="22" customFormat="1" x14ac:dyDescent="0.25"/>
    <row r="23" customFormat="1" x14ac:dyDescent="0.25"/>
    <row r="24" customFormat="1" x14ac:dyDescent="0.25"/>
    <row r="25" customFormat="1" x14ac:dyDescent="0.25"/>
    <row r="26" customFormat="1" x14ac:dyDescent="0.25"/>
    <row r="27" customFormat="1" x14ac:dyDescent="0.25"/>
    <row r="28" customFormat="1" x14ac:dyDescent="0.25"/>
    <row r="29" customFormat="1" x14ac:dyDescent="0.25"/>
    <row r="30" customFormat="1" x14ac:dyDescent="0.25"/>
    <row r="31" customFormat="1" x14ac:dyDescent="0.25"/>
    <row r="32" customFormat="1" x14ac:dyDescent="0.25"/>
    <row r="33" customFormat="1" x14ac:dyDescent="0.25"/>
    <row r="34" customFormat="1" x14ac:dyDescent="0.25"/>
    <row r="35" customFormat="1" x14ac:dyDescent="0.25"/>
    <row r="36" customFormat="1" x14ac:dyDescent="0.25"/>
    <row r="37" customFormat="1" x14ac:dyDescent="0.25"/>
    <row r="38" customFormat="1" x14ac:dyDescent="0.25"/>
    <row r="39" customFormat="1" x14ac:dyDescent="0.25"/>
    <row r="40" customFormat="1" x14ac:dyDescent="0.25"/>
    <row r="41" customFormat="1" x14ac:dyDescent="0.25"/>
    <row r="42" customFormat="1" x14ac:dyDescent="0.25"/>
    <row r="43" customFormat="1" x14ac:dyDescent="0.25"/>
    <row r="44" customFormat="1" x14ac:dyDescent="0.25"/>
    <row r="45" customFormat="1" x14ac:dyDescent="0.25"/>
    <row r="46" customFormat="1" x14ac:dyDescent="0.25"/>
    <row r="47" customFormat="1" x14ac:dyDescent="0.25"/>
    <row r="48" customFormat="1" x14ac:dyDescent="0.25"/>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row r="59" customFormat="1" x14ac:dyDescent="0.25"/>
    <row r="60" customFormat="1" x14ac:dyDescent="0.25"/>
    <row r="61" customFormat="1" x14ac:dyDescent="0.25"/>
    <row r="62" customFormat="1" x14ac:dyDescent="0.25"/>
    <row r="63" customFormat="1" x14ac:dyDescent="0.25"/>
    <row r="64" customFormat="1" x14ac:dyDescent="0.25"/>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row r="239" customFormat="1" x14ac:dyDescent="0.25"/>
    <row r="240" customFormat="1" x14ac:dyDescent="0.25"/>
    <row r="241" customFormat="1" x14ac:dyDescent="0.25"/>
    <row r="242" customFormat="1" x14ac:dyDescent="0.25"/>
    <row r="243" customFormat="1" x14ac:dyDescent="0.25"/>
    <row r="244" customFormat="1" x14ac:dyDescent="0.25"/>
    <row r="245" customFormat="1" x14ac:dyDescent="0.25"/>
    <row r="246" customFormat="1" x14ac:dyDescent="0.25"/>
    <row r="247" customFormat="1" x14ac:dyDescent="0.25"/>
    <row r="248" customFormat="1" x14ac:dyDescent="0.25"/>
    <row r="249" customFormat="1" x14ac:dyDescent="0.25"/>
    <row r="250" customFormat="1" x14ac:dyDescent="0.25"/>
    <row r="251" customFormat="1" x14ac:dyDescent="0.25"/>
    <row r="252" customFormat="1" x14ac:dyDescent="0.25"/>
    <row r="253" customFormat="1" x14ac:dyDescent="0.25"/>
    <row r="254" customFormat="1" x14ac:dyDescent="0.25"/>
    <row r="255" customFormat="1" x14ac:dyDescent="0.25"/>
    <row r="256" customFormat="1" x14ac:dyDescent="0.25"/>
    <row r="257" customFormat="1" x14ac:dyDescent="0.25"/>
    <row r="258" customFormat="1" x14ac:dyDescent="0.25"/>
    <row r="259" customFormat="1" x14ac:dyDescent="0.25"/>
    <row r="260" customFormat="1" x14ac:dyDescent="0.25"/>
    <row r="261" customFormat="1" x14ac:dyDescent="0.25"/>
    <row r="262" customFormat="1" x14ac:dyDescent="0.25"/>
    <row r="263" customFormat="1" x14ac:dyDescent="0.25"/>
    <row r="264" customFormat="1" x14ac:dyDescent="0.25"/>
    <row r="265" customFormat="1" x14ac:dyDescent="0.25"/>
    <row r="266" customFormat="1" x14ac:dyDescent="0.25"/>
    <row r="267" customFormat="1" x14ac:dyDescent="0.25"/>
    <row r="268" customFormat="1" x14ac:dyDescent="0.25"/>
    <row r="269" customFormat="1" x14ac:dyDescent="0.25"/>
    <row r="270" customFormat="1" x14ac:dyDescent="0.25"/>
    <row r="271" customFormat="1" x14ac:dyDescent="0.25"/>
    <row r="272" customFormat="1" x14ac:dyDescent="0.25"/>
    <row r="273" spans="1:4" x14ac:dyDescent="0.25">
      <c r="A273"/>
      <c r="B273"/>
      <c r="C273"/>
      <c r="D273"/>
    </row>
    <row r="274" spans="1:4" x14ac:dyDescent="0.25">
      <c r="A274"/>
      <c r="B274"/>
      <c r="C274"/>
      <c r="D274"/>
    </row>
    <row r="275" spans="1:4" x14ac:dyDescent="0.25">
      <c r="A275"/>
      <c r="B275"/>
      <c r="C275"/>
      <c r="D275"/>
    </row>
    <row r="276" spans="1:4" x14ac:dyDescent="0.25">
      <c r="A276"/>
      <c r="B276"/>
      <c r="C276"/>
      <c r="D276"/>
    </row>
    <row r="277" spans="1:4" x14ac:dyDescent="0.25">
      <c r="A277"/>
      <c r="B277"/>
      <c r="C277"/>
      <c r="D277"/>
    </row>
    <row r="278" spans="1:4" x14ac:dyDescent="0.25">
      <c r="A278"/>
      <c r="B278"/>
      <c r="C278"/>
      <c r="D278"/>
    </row>
    <row r="279" spans="1:4" x14ac:dyDescent="0.25">
      <c r="A279"/>
      <c r="B279"/>
      <c r="C279"/>
      <c r="D279"/>
    </row>
    <row r="280" spans="1:4" x14ac:dyDescent="0.25">
      <c r="A280"/>
      <c r="B280"/>
      <c r="C280"/>
      <c r="D280"/>
    </row>
    <row r="281" spans="1:4" x14ac:dyDescent="0.25">
      <c r="A281"/>
      <c r="B281"/>
      <c r="C281"/>
      <c r="D281"/>
    </row>
    <row r="282" spans="1:4" x14ac:dyDescent="0.25">
      <c r="A282"/>
      <c r="B282"/>
      <c r="C282"/>
      <c r="D282"/>
    </row>
    <row r="283" spans="1:4" x14ac:dyDescent="0.25">
      <c r="A283"/>
      <c r="B283"/>
      <c r="C283"/>
      <c r="D283"/>
    </row>
    <row r="284" spans="1:4" x14ac:dyDescent="0.25">
      <c r="A284"/>
      <c r="B284"/>
      <c r="C284"/>
      <c r="D284"/>
    </row>
    <row r="285" spans="1:4" x14ac:dyDescent="0.25">
      <c r="A285"/>
      <c r="B285"/>
      <c r="C285"/>
      <c r="D285"/>
    </row>
    <row r="286" spans="1:4" x14ac:dyDescent="0.25">
      <c r="A286"/>
      <c r="B286"/>
      <c r="C286"/>
      <c r="D286"/>
    </row>
    <row r="287" spans="1:4" x14ac:dyDescent="0.25">
      <c r="A287"/>
      <c r="B287"/>
      <c r="C287"/>
    </row>
    <row r="288" spans="1:4" x14ac:dyDescent="0.25">
      <c r="A288"/>
      <c r="B288"/>
      <c r="C288"/>
    </row>
    <row r="289" spans="1:3" x14ac:dyDescent="0.25">
      <c r="A289"/>
      <c r="B289"/>
      <c r="C289"/>
    </row>
    <row r="290" spans="1:3" x14ac:dyDescent="0.25">
      <c r="A290"/>
      <c r="B290"/>
      <c r="C290"/>
    </row>
    <row r="291" spans="1:3" x14ac:dyDescent="0.25">
      <c r="A291"/>
      <c r="B291"/>
      <c r="C291"/>
    </row>
    <row r="292" spans="1:3" x14ac:dyDescent="0.25">
      <c r="A292"/>
      <c r="B292"/>
      <c r="C292"/>
    </row>
    <row r="293" spans="1:3" x14ac:dyDescent="0.25">
      <c r="A293"/>
      <c r="B293"/>
      <c r="C293"/>
    </row>
    <row r="294" spans="1:3" x14ac:dyDescent="0.25">
      <c r="A294"/>
      <c r="B294"/>
      <c r="C294"/>
    </row>
    <row r="295" spans="1:3" x14ac:dyDescent="0.25">
      <c r="A295"/>
      <c r="B295"/>
      <c r="C295"/>
    </row>
    <row r="296" spans="1:3" x14ac:dyDescent="0.25">
      <c r="A296"/>
      <c r="B296"/>
      <c r="C296"/>
    </row>
    <row r="297" spans="1:3" x14ac:dyDescent="0.25">
      <c r="A297"/>
      <c r="B297"/>
      <c r="C297"/>
    </row>
    <row r="298" spans="1:3" x14ac:dyDescent="0.25">
      <c r="A298"/>
      <c r="B298"/>
      <c r="C298"/>
    </row>
    <row r="299" spans="1:3" x14ac:dyDescent="0.25">
      <c r="A299"/>
      <c r="B299"/>
      <c r="C299"/>
    </row>
    <row r="300" spans="1:3" x14ac:dyDescent="0.25">
      <c r="A300"/>
      <c r="B300"/>
      <c r="C300"/>
    </row>
    <row r="301" spans="1:3" x14ac:dyDescent="0.25">
      <c r="A301"/>
      <c r="B301"/>
      <c r="C301"/>
    </row>
    <row r="302" spans="1:3" x14ac:dyDescent="0.25">
      <c r="A302"/>
      <c r="B302"/>
      <c r="C302"/>
    </row>
    <row r="303" spans="1:3" x14ac:dyDescent="0.25">
      <c r="A303"/>
      <c r="B303"/>
      <c r="C303"/>
    </row>
    <row r="304" spans="1:3" x14ac:dyDescent="0.25">
      <c r="A304"/>
      <c r="B304"/>
      <c r="C304"/>
    </row>
    <row r="305" spans="1:3" x14ac:dyDescent="0.25">
      <c r="A305"/>
      <c r="B305"/>
      <c r="C305"/>
    </row>
    <row r="306" spans="1:3" x14ac:dyDescent="0.25">
      <c r="A306"/>
      <c r="B306"/>
      <c r="C306"/>
    </row>
    <row r="307" spans="1:3" x14ac:dyDescent="0.25">
      <c r="A307"/>
      <c r="B307"/>
      <c r="C307"/>
    </row>
    <row r="308" spans="1:3" x14ac:dyDescent="0.25">
      <c r="A308"/>
      <c r="B308"/>
      <c r="C308"/>
    </row>
    <row r="309" spans="1:3" x14ac:dyDescent="0.25">
      <c r="A309"/>
      <c r="B309"/>
      <c r="C309"/>
    </row>
    <row r="310" spans="1:3" x14ac:dyDescent="0.25">
      <c r="A310"/>
      <c r="B310"/>
      <c r="C310"/>
    </row>
    <row r="311" spans="1:3" x14ac:dyDescent="0.25">
      <c r="A311"/>
      <c r="B311"/>
      <c r="C311"/>
    </row>
    <row r="312" spans="1:3" x14ac:dyDescent="0.25">
      <c r="A312"/>
      <c r="B312"/>
      <c r="C312"/>
    </row>
    <row r="313" spans="1:3" x14ac:dyDescent="0.25">
      <c r="A313"/>
      <c r="B313"/>
      <c r="C313"/>
    </row>
    <row r="314" spans="1:3" x14ac:dyDescent="0.25">
      <c r="A314"/>
      <c r="B314"/>
      <c r="C314"/>
    </row>
    <row r="315" spans="1:3" x14ac:dyDescent="0.25">
      <c r="A315"/>
      <c r="B315"/>
      <c r="C315"/>
    </row>
    <row r="316" spans="1:3" x14ac:dyDescent="0.25">
      <c r="A316"/>
      <c r="B316"/>
      <c r="C316"/>
    </row>
    <row r="317" spans="1:3" x14ac:dyDescent="0.25">
      <c r="A317"/>
      <c r="B317"/>
      <c r="C317"/>
    </row>
    <row r="318" spans="1:3" x14ac:dyDescent="0.25">
      <c r="A318"/>
      <c r="B318"/>
      <c r="C318"/>
    </row>
    <row r="319" spans="1:3" x14ac:dyDescent="0.25">
      <c r="A319"/>
      <c r="B319"/>
      <c r="C319"/>
    </row>
    <row r="320" spans="1:3" x14ac:dyDescent="0.25">
      <c r="A320"/>
      <c r="B320"/>
      <c r="C320"/>
    </row>
    <row r="321" spans="1:3" x14ac:dyDescent="0.25">
      <c r="A321"/>
      <c r="B321"/>
      <c r="C321"/>
    </row>
    <row r="322" spans="1:3" x14ac:dyDescent="0.25">
      <c r="A322"/>
      <c r="B322"/>
      <c r="C322"/>
    </row>
    <row r="323" spans="1:3" x14ac:dyDescent="0.25">
      <c r="A323"/>
      <c r="B323"/>
      <c r="C323"/>
    </row>
    <row r="324" spans="1:3" x14ac:dyDescent="0.25">
      <c r="A324"/>
      <c r="B324"/>
      <c r="C324"/>
    </row>
    <row r="325" spans="1:3" x14ac:dyDescent="0.25">
      <c r="A325"/>
      <c r="B325"/>
      <c r="C325"/>
    </row>
    <row r="326" spans="1:3" x14ac:dyDescent="0.25">
      <c r="A326"/>
      <c r="B326"/>
      <c r="C326"/>
    </row>
    <row r="327" spans="1:3" x14ac:dyDescent="0.25">
      <c r="A327"/>
      <c r="B327"/>
      <c r="C327"/>
    </row>
    <row r="328" spans="1:3" x14ac:dyDescent="0.25">
      <c r="A328"/>
      <c r="B328"/>
      <c r="C328"/>
    </row>
    <row r="329" spans="1:3" x14ac:dyDescent="0.25">
      <c r="A329"/>
      <c r="B329"/>
      <c r="C329"/>
    </row>
    <row r="330" spans="1:3" x14ac:dyDescent="0.25">
      <c r="A330"/>
      <c r="B330"/>
      <c r="C330"/>
    </row>
    <row r="331" spans="1:3" x14ac:dyDescent="0.25">
      <c r="A331"/>
      <c r="B331"/>
      <c r="C331"/>
    </row>
    <row r="332" spans="1:3" x14ac:dyDescent="0.25">
      <c r="A332"/>
      <c r="B332"/>
      <c r="C332"/>
    </row>
    <row r="333" spans="1:3" x14ac:dyDescent="0.25">
      <c r="A333"/>
      <c r="B333"/>
      <c r="C333"/>
    </row>
    <row r="334" spans="1:3" x14ac:dyDescent="0.25">
      <c r="A334"/>
      <c r="B334"/>
      <c r="C334"/>
    </row>
    <row r="335" spans="1:3" x14ac:dyDescent="0.25">
      <c r="A335"/>
      <c r="B335"/>
      <c r="C335"/>
    </row>
    <row r="336" spans="1:3" x14ac:dyDescent="0.25">
      <c r="A336"/>
      <c r="B336"/>
      <c r="C336"/>
    </row>
    <row r="337" spans="1:3" x14ac:dyDescent="0.25">
      <c r="A337"/>
      <c r="B337"/>
      <c r="C337"/>
    </row>
    <row r="338" spans="1:3" x14ac:dyDescent="0.25">
      <c r="A338"/>
      <c r="B338"/>
      <c r="C338"/>
    </row>
    <row r="339" spans="1:3" x14ac:dyDescent="0.25">
      <c r="A339"/>
      <c r="B339"/>
      <c r="C339"/>
    </row>
    <row r="340" spans="1:3" x14ac:dyDescent="0.25">
      <c r="A340"/>
      <c r="B340"/>
      <c r="C340"/>
    </row>
    <row r="341" spans="1:3" x14ac:dyDescent="0.25">
      <c r="A341"/>
      <c r="B341"/>
      <c r="C341"/>
    </row>
    <row r="342" spans="1:3" x14ac:dyDescent="0.25">
      <c r="A342"/>
      <c r="B342"/>
      <c r="C342"/>
    </row>
    <row r="343" spans="1:3" x14ac:dyDescent="0.25">
      <c r="A343"/>
      <c r="B343"/>
      <c r="C343"/>
    </row>
    <row r="344" spans="1:3" x14ac:dyDescent="0.25">
      <c r="A344"/>
      <c r="B344"/>
      <c r="C344"/>
    </row>
    <row r="345" spans="1:3" x14ac:dyDescent="0.25">
      <c r="A345"/>
      <c r="B345"/>
      <c r="C345"/>
    </row>
    <row r="346" spans="1:3" x14ac:dyDescent="0.25">
      <c r="A346"/>
      <c r="B346"/>
      <c r="C346"/>
    </row>
    <row r="347" spans="1:3" x14ac:dyDescent="0.25">
      <c r="A347"/>
      <c r="B347"/>
      <c r="C347"/>
    </row>
    <row r="348" spans="1:3" x14ac:dyDescent="0.25">
      <c r="A348"/>
      <c r="B348"/>
      <c r="C348"/>
    </row>
    <row r="349" spans="1:3" x14ac:dyDescent="0.25">
      <c r="A349"/>
      <c r="B349"/>
      <c r="C349"/>
    </row>
    <row r="350" spans="1:3" x14ac:dyDescent="0.25">
      <c r="A350"/>
      <c r="B350"/>
      <c r="C350"/>
    </row>
    <row r="351" spans="1:3" x14ac:dyDescent="0.25">
      <c r="A351"/>
      <c r="B351"/>
      <c r="C351"/>
    </row>
    <row r="352" spans="1:3" x14ac:dyDescent="0.25">
      <c r="A352"/>
      <c r="B352"/>
      <c r="C352"/>
    </row>
    <row r="353" spans="1:3" x14ac:dyDescent="0.25">
      <c r="A353"/>
      <c r="B353"/>
      <c r="C353"/>
    </row>
    <row r="354" spans="1:3" x14ac:dyDescent="0.25">
      <c r="A354"/>
      <c r="B354"/>
      <c r="C354"/>
    </row>
    <row r="355" spans="1:3" x14ac:dyDescent="0.25">
      <c r="A355"/>
      <c r="B355"/>
      <c r="C355"/>
    </row>
    <row r="356" spans="1:3" x14ac:dyDescent="0.25">
      <c r="A356"/>
      <c r="B356"/>
      <c r="C356"/>
    </row>
    <row r="357" spans="1:3" x14ac:dyDescent="0.25">
      <c r="A357"/>
      <c r="B357"/>
      <c r="C357"/>
    </row>
    <row r="358" spans="1:3" x14ac:dyDescent="0.25">
      <c r="A358"/>
      <c r="B358"/>
      <c r="C358"/>
    </row>
    <row r="359" spans="1:3" x14ac:dyDescent="0.25">
      <c r="A359"/>
      <c r="B359"/>
      <c r="C359"/>
    </row>
    <row r="360" spans="1:3" x14ac:dyDescent="0.25">
      <c r="A360"/>
      <c r="B360"/>
      <c r="C360"/>
    </row>
    <row r="361" spans="1:3" x14ac:dyDescent="0.25">
      <c r="A361"/>
      <c r="B361"/>
      <c r="C361"/>
    </row>
    <row r="362" spans="1:3" x14ac:dyDescent="0.25">
      <c r="A362"/>
      <c r="B362"/>
      <c r="C362"/>
    </row>
    <row r="363" spans="1:3" x14ac:dyDescent="0.25">
      <c r="A363"/>
      <c r="B363"/>
      <c r="C363"/>
    </row>
    <row r="364" spans="1:3" x14ac:dyDescent="0.25">
      <c r="A364"/>
      <c r="B364"/>
      <c r="C364"/>
    </row>
    <row r="365" spans="1:3" x14ac:dyDescent="0.25">
      <c r="A365"/>
      <c r="B365"/>
      <c r="C365"/>
    </row>
    <row r="366" spans="1:3" x14ac:dyDescent="0.25">
      <c r="A366"/>
      <c r="B366"/>
      <c r="C366"/>
    </row>
    <row r="367" spans="1:3" x14ac:dyDescent="0.25">
      <c r="A367"/>
      <c r="B367"/>
      <c r="C367"/>
    </row>
    <row r="368" spans="1:3" x14ac:dyDescent="0.25">
      <c r="A368"/>
      <c r="B368"/>
      <c r="C368"/>
    </row>
    <row r="369" spans="1:3" x14ac:dyDescent="0.25">
      <c r="A369"/>
      <c r="B369"/>
      <c r="C369"/>
    </row>
    <row r="370" spans="1:3" x14ac:dyDescent="0.25">
      <c r="A370"/>
      <c r="B370"/>
      <c r="C370"/>
    </row>
    <row r="371" spans="1:3" x14ac:dyDescent="0.25">
      <c r="A371"/>
      <c r="B371"/>
      <c r="C371"/>
    </row>
    <row r="372" spans="1:3" x14ac:dyDescent="0.25">
      <c r="A372"/>
      <c r="B372"/>
      <c r="C372"/>
    </row>
    <row r="373" spans="1:3" x14ac:dyDescent="0.25">
      <c r="A373"/>
      <c r="B373"/>
      <c r="C373"/>
    </row>
    <row r="374" spans="1:3" x14ac:dyDescent="0.25">
      <c r="A374"/>
      <c r="B374"/>
      <c r="C374"/>
    </row>
    <row r="375" spans="1:3" x14ac:dyDescent="0.25">
      <c r="A375"/>
      <c r="B375"/>
      <c r="C375"/>
    </row>
    <row r="376" spans="1:3" x14ac:dyDescent="0.25">
      <c r="A376"/>
      <c r="B376"/>
      <c r="C376"/>
    </row>
    <row r="377" spans="1:3" x14ac:dyDescent="0.25">
      <c r="A377"/>
      <c r="B377"/>
      <c r="C377"/>
    </row>
    <row r="378" spans="1:3" x14ac:dyDescent="0.25">
      <c r="A378"/>
      <c r="B378"/>
      <c r="C378"/>
    </row>
    <row r="379" spans="1:3" x14ac:dyDescent="0.25">
      <c r="A379"/>
      <c r="B379"/>
      <c r="C379"/>
    </row>
    <row r="380" spans="1:3" x14ac:dyDescent="0.25">
      <c r="A380"/>
      <c r="B380"/>
      <c r="C380"/>
    </row>
    <row r="381" spans="1:3" x14ac:dyDescent="0.25">
      <c r="A381"/>
      <c r="B381"/>
      <c r="C381"/>
    </row>
    <row r="382" spans="1:3" x14ac:dyDescent="0.25">
      <c r="A382"/>
      <c r="B382"/>
      <c r="C382"/>
    </row>
    <row r="383" spans="1:3" x14ac:dyDescent="0.25">
      <c r="A383"/>
      <c r="B383"/>
      <c r="C383"/>
    </row>
    <row r="384" spans="1:3" x14ac:dyDescent="0.25">
      <c r="A384"/>
      <c r="B384"/>
      <c r="C384"/>
    </row>
    <row r="385" spans="1:3" x14ac:dyDescent="0.25">
      <c r="A385"/>
      <c r="B385"/>
      <c r="C385"/>
    </row>
    <row r="386" spans="1:3" x14ac:dyDescent="0.25">
      <c r="A386"/>
      <c r="B386"/>
      <c r="C386"/>
    </row>
    <row r="387" spans="1:3" x14ac:dyDescent="0.25">
      <c r="A387"/>
      <c r="B387"/>
      <c r="C387"/>
    </row>
    <row r="388" spans="1:3" x14ac:dyDescent="0.25">
      <c r="A388"/>
      <c r="B388"/>
      <c r="C388"/>
    </row>
    <row r="389" spans="1:3" x14ac:dyDescent="0.25">
      <c r="A389"/>
      <c r="B389"/>
      <c r="C389"/>
    </row>
    <row r="390" spans="1:3" x14ac:dyDescent="0.25">
      <c r="A390"/>
      <c r="B390"/>
      <c r="C390"/>
    </row>
    <row r="391" spans="1:3" x14ac:dyDescent="0.25">
      <c r="A391"/>
      <c r="B391"/>
      <c r="C391"/>
    </row>
    <row r="392" spans="1:3" x14ac:dyDescent="0.25">
      <c r="A392"/>
      <c r="B392"/>
      <c r="C392"/>
    </row>
    <row r="393" spans="1:3" x14ac:dyDescent="0.25">
      <c r="A393"/>
      <c r="B393"/>
      <c r="C393"/>
    </row>
    <row r="394" spans="1:3" x14ac:dyDescent="0.25">
      <c r="A394"/>
      <c r="B394"/>
      <c r="C394"/>
    </row>
    <row r="395" spans="1:3" x14ac:dyDescent="0.25">
      <c r="A395"/>
      <c r="B395"/>
      <c r="C395"/>
    </row>
    <row r="396" spans="1:3" x14ac:dyDescent="0.25">
      <c r="A396"/>
      <c r="B396"/>
      <c r="C396"/>
    </row>
    <row r="397" spans="1:3" x14ac:dyDescent="0.25">
      <c r="A397"/>
      <c r="B397"/>
      <c r="C397"/>
    </row>
    <row r="398" spans="1:3" x14ac:dyDescent="0.25">
      <c r="A398"/>
      <c r="B398"/>
      <c r="C398"/>
    </row>
    <row r="399" spans="1:3" x14ac:dyDescent="0.25">
      <c r="A399"/>
      <c r="B399"/>
      <c r="C399"/>
    </row>
    <row r="400" spans="1:3" x14ac:dyDescent="0.25">
      <c r="A400"/>
      <c r="B400"/>
      <c r="C400"/>
    </row>
    <row r="401" spans="1:3" x14ac:dyDescent="0.25">
      <c r="A401"/>
      <c r="B401"/>
      <c r="C401"/>
    </row>
    <row r="402" spans="1:3" x14ac:dyDescent="0.25">
      <c r="A402"/>
      <c r="B402"/>
      <c r="C402"/>
    </row>
    <row r="403" spans="1:3" x14ac:dyDescent="0.25">
      <c r="A403"/>
      <c r="B403"/>
      <c r="C403"/>
    </row>
    <row r="404" spans="1:3" x14ac:dyDescent="0.25">
      <c r="A404"/>
      <c r="B404"/>
      <c r="C404"/>
    </row>
    <row r="405" spans="1:3" x14ac:dyDescent="0.25">
      <c r="A405"/>
      <c r="B405"/>
      <c r="C405"/>
    </row>
    <row r="406" spans="1:3" x14ac:dyDescent="0.25">
      <c r="A406"/>
      <c r="B406"/>
      <c r="C406"/>
    </row>
    <row r="407" spans="1:3" x14ac:dyDescent="0.25">
      <c r="A407"/>
      <c r="B407"/>
      <c r="C407"/>
    </row>
    <row r="408" spans="1:3" x14ac:dyDescent="0.25">
      <c r="A408"/>
      <c r="B408"/>
      <c r="C408"/>
    </row>
    <row r="409" spans="1:3" x14ac:dyDescent="0.25">
      <c r="A409"/>
      <c r="B409"/>
      <c r="C409"/>
    </row>
    <row r="410" spans="1:3" x14ac:dyDescent="0.25">
      <c r="A410"/>
      <c r="B410"/>
      <c r="C410"/>
    </row>
    <row r="411" spans="1:3" x14ac:dyDescent="0.25">
      <c r="A411"/>
      <c r="B411"/>
      <c r="C411"/>
    </row>
    <row r="412" spans="1:3" x14ac:dyDescent="0.25">
      <c r="A412"/>
      <c r="B412"/>
      <c r="C412"/>
    </row>
    <row r="413" spans="1:3" x14ac:dyDescent="0.25">
      <c r="A413"/>
      <c r="B413"/>
      <c r="C413"/>
    </row>
    <row r="414" spans="1:3" x14ac:dyDescent="0.25">
      <c r="A414"/>
      <c r="B414"/>
      <c r="C414"/>
    </row>
    <row r="415" spans="1:3" x14ac:dyDescent="0.25">
      <c r="A415"/>
      <c r="B415"/>
      <c r="C415"/>
    </row>
    <row r="416" spans="1:3" x14ac:dyDescent="0.25">
      <c r="A416"/>
      <c r="B416"/>
      <c r="C416"/>
    </row>
    <row r="417" spans="1:3" x14ac:dyDescent="0.25">
      <c r="A417"/>
      <c r="B417"/>
      <c r="C417"/>
    </row>
    <row r="418" spans="1:3" x14ac:dyDescent="0.25">
      <c r="A418"/>
      <c r="B418"/>
      <c r="C418"/>
    </row>
    <row r="419" spans="1:3" x14ac:dyDescent="0.25">
      <c r="A419"/>
      <c r="B419"/>
      <c r="C419"/>
    </row>
    <row r="420" spans="1:3" x14ac:dyDescent="0.25">
      <c r="A420"/>
      <c r="B420"/>
      <c r="C420"/>
    </row>
    <row r="421" spans="1:3" x14ac:dyDescent="0.25">
      <c r="A421"/>
      <c r="B421"/>
      <c r="C421"/>
    </row>
    <row r="422" spans="1:3" x14ac:dyDescent="0.25">
      <c r="A422"/>
      <c r="B422"/>
      <c r="C422"/>
    </row>
    <row r="423" spans="1:3" x14ac:dyDescent="0.25">
      <c r="A423"/>
      <c r="B423"/>
      <c r="C423"/>
    </row>
    <row r="424" spans="1:3" x14ac:dyDescent="0.25">
      <c r="A424"/>
      <c r="B424"/>
      <c r="C424"/>
    </row>
    <row r="425" spans="1:3" x14ac:dyDescent="0.25">
      <c r="A425"/>
      <c r="B425"/>
      <c r="C425"/>
    </row>
    <row r="426" spans="1:3" x14ac:dyDescent="0.25">
      <c r="A426"/>
      <c r="B426"/>
      <c r="C426"/>
    </row>
    <row r="427" spans="1:3" x14ac:dyDescent="0.25">
      <c r="A427"/>
      <c r="B427"/>
      <c r="C427"/>
    </row>
    <row r="428" spans="1:3" x14ac:dyDescent="0.25">
      <c r="A428"/>
      <c r="B428"/>
      <c r="C428"/>
    </row>
    <row r="429" spans="1:3" x14ac:dyDescent="0.25">
      <c r="A429"/>
      <c r="B429"/>
      <c r="C429"/>
    </row>
    <row r="430" spans="1:3" x14ac:dyDescent="0.25">
      <c r="A430"/>
      <c r="B430"/>
      <c r="C430"/>
    </row>
    <row r="431" spans="1:3" x14ac:dyDescent="0.25">
      <c r="A431"/>
      <c r="B431"/>
      <c r="C431"/>
    </row>
    <row r="432" spans="1:3" x14ac:dyDescent="0.25">
      <c r="A432"/>
      <c r="B432"/>
      <c r="C432"/>
    </row>
    <row r="433" spans="1:3" x14ac:dyDescent="0.25">
      <c r="A433"/>
      <c r="B433"/>
      <c r="C433"/>
    </row>
    <row r="434" spans="1:3" x14ac:dyDescent="0.25">
      <c r="A434"/>
      <c r="B434"/>
      <c r="C434"/>
    </row>
    <row r="435" spans="1:3" x14ac:dyDescent="0.25">
      <c r="A435"/>
      <c r="B435"/>
      <c r="C435"/>
    </row>
    <row r="436" spans="1:3" x14ac:dyDescent="0.25">
      <c r="A436"/>
      <c r="B436"/>
      <c r="C436"/>
    </row>
    <row r="437" spans="1:3" x14ac:dyDescent="0.25">
      <c r="A437"/>
      <c r="B437"/>
      <c r="C437"/>
    </row>
    <row r="438" spans="1:3" x14ac:dyDescent="0.25">
      <c r="A438"/>
      <c r="B438"/>
      <c r="C438"/>
    </row>
    <row r="439" spans="1:3" x14ac:dyDescent="0.25">
      <c r="A439"/>
      <c r="B439"/>
      <c r="C439"/>
    </row>
    <row r="440" spans="1:3" x14ac:dyDescent="0.25">
      <c r="A440"/>
      <c r="B440"/>
      <c r="C440"/>
    </row>
    <row r="441" spans="1:3" x14ac:dyDescent="0.25">
      <c r="A441"/>
      <c r="B441"/>
      <c r="C441"/>
    </row>
    <row r="442" spans="1:3" x14ac:dyDescent="0.25">
      <c r="A442"/>
      <c r="B442"/>
      <c r="C442"/>
    </row>
    <row r="443" spans="1:3" x14ac:dyDescent="0.25">
      <c r="A443"/>
      <c r="B443"/>
      <c r="C443"/>
    </row>
    <row r="444" spans="1:3" x14ac:dyDescent="0.25">
      <c r="A444"/>
      <c r="B444"/>
      <c r="C444"/>
    </row>
    <row r="445" spans="1:3" x14ac:dyDescent="0.25">
      <c r="A445"/>
      <c r="B445"/>
      <c r="C445"/>
    </row>
    <row r="446" spans="1:3" x14ac:dyDescent="0.25">
      <c r="A446"/>
      <c r="B446"/>
      <c r="C446"/>
    </row>
    <row r="447" spans="1:3" x14ac:dyDescent="0.25">
      <c r="A447"/>
      <c r="B447"/>
      <c r="C447"/>
    </row>
    <row r="448" spans="1:3" x14ac:dyDescent="0.25">
      <c r="A448"/>
      <c r="B448"/>
      <c r="C448"/>
    </row>
    <row r="449" spans="1:3" x14ac:dyDescent="0.25">
      <c r="A449"/>
      <c r="B449"/>
      <c r="C449"/>
    </row>
    <row r="450" spans="1:3" x14ac:dyDescent="0.25">
      <c r="A450"/>
      <c r="B450"/>
      <c r="C450"/>
    </row>
    <row r="451" spans="1:3" x14ac:dyDescent="0.25">
      <c r="A451"/>
      <c r="B451"/>
      <c r="C451"/>
    </row>
    <row r="452" spans="1:3" x14ac:dyDescent="0.25">
      <c r="A452"/>
      <c r="B452"/>
      <c r="C452"/>
    </row>
    <row r="453" spans="1:3" x14ac:dyDescent="0.25">
      <c r="A453"/>
      <c r="B453"/>
      <c r="C453"/>
    </row>
    <row r="454" spans="1:3" x14ac:dyDescent="0.25">
      <c r="A454"/>
      <c r="B454"/>
      <c r="C454"/>
    </row>
    <row r="455" spans="1:3" x14ac:dyDescent="0.25">
      <c r="A455"/>
      <c r="B455"/>
      <c r="C455"/>
    </row>
    <row r="456" spans="1:3" x14ac:dyDescent="0.25">
      <c r="A456"/>
      <c r="B456"/>
      <c r="C456"/>
    </row>
    <row r="457" spans="1:3" x14ac:dyDescent="0.25">
      <c r="A457"/>
      <c r="B457"/>
      <c r="C457"/>
    </row>
    <row r="458" spans="1:3" x14ac:dyDescent="0.25">
      <c r="A458"/>
      <c r="B458"/>
      <c r="C458"/>
    </row>
    <row r="459" spans="1:3" x14ac:dyDescent="0.25">
      <c r="A459"/>
      <c r="B459"/>
      <c r="C459"/>
    </row>
    <row r="460" spans="1:3" x14ac:dyDescent="0.25">
      <c r="A460"/>
      <c r="B460"/>
      <c r="C460"/>
    </row>
    <row r="461" spans="1:3" x14ac:dyDescent="0.25">
      <c r="A461"/>
      <c r="B461"/>
      <c r="C461"/>
    </row>
    <row r="462" spans="1:3" x14ac:dyDescent="0.25">
      <c r="A462"/>
      <c r="B462"/>
      <c r="C462"/>
    </row>
    <row r="463" spans="1:3" x14ac:dyDescent="0.25">
      <c r="A463"/>
      <c r="B463"/>
      <c r="C463"/>
    </row>
    <row r="464" spans="1:3" x14ac:dyDescent="0.25">
      <c r="A464"/>
      <c r="B464"/>
      <c r="C464"/>
    </row>
    <row r="465" spans="1:3" x14ac:dyDescent="0.25">
      <c r="A465"/>
      <c r="B465"/>
      <c r="C465"/>
    </row>
    <row r="466" spans="1:3" x14ac:dyDescent="0.25">
      <c r="A466"/>
      <c r="B466"/>
      <c r="C466"/>
    </row>
    <row r="467" spans="1:3" x14ac:dyDescent="0.25">
      <c r="A467"/>
      <c r="B467"/>
      <c r="C467"/>
    </row>
    <row r="468" spans="1:3" x14ac:dyDescent="0.25">
      <c r="A468"/>
      <c r="B468"/>
      <c r="C468"/>
    </row>
    <row r="469" spans="1:3" x14ac:dyDescent="0.25">
      <c r="A469"/>
      <c r="B469"/>
      <c r="C469"/>
    </row>
    <row r="470" spans="1:3" x14ac:dyDescent="0.25">
      <c r="A470"/>
      <c r="B470"/>
      <c r="C470"/>
    </row>
    <row r="471" spans="1:3" x14ac:dyDescent="0.25">
      <c r="A471"/>
      <c r="B471"/>
      <c r="C471"/>
    </row>
    <row r="472" spans="1:3" x14ac:dyDescent="0.25">
      <c r="A472"/>
      <c r="B472"/>
    </row>
    <row r="473" spans="1:3" x14ac:dyDescent="0.25">
      <c r="A473"/>
      <c r="B473"/>
    </row>
    <row r="474" spans="1:3" x14ac:dyDescent="0.25">
      <c r="A474"/>
      <c r="B474"/>
    </row>
    <row r="475" spans="1:3" x14ac:dyDescent="0.25">
      <c r="A475"/>
      <c r="B475"/>
    </row>
    <row r="476" spans="1:3" x14ac:dyDescent="0.25">
      <c r="A476"/>
      <c r="B476"/>
    </row>
    <row r="477" spans="1:3" x14ac:dyDescent="0.25">
      <c r="A477"/>
      <c r="B477"/>
    </row>
    <row r="478" spans="1:3" x14ac:dyDescent="0.25">
      <c r="A478"/>
      <c r="B478"/>
    </row>
    <row r="479" spans="1:3" x14ac:dyDescent="0.25">
      <c r="A479"/>
      <c r="B479"/>
    </row>
    <row r="480" spans="1:3" x14ac:dyDescent="0.25">
      <c r="A480"/>
      <c r="B480"/>
    </row>
    <row r="481" spans="1:2" x14ac:dyDescent="0.25">
      <c r="A481"/>
      <c r="B481"/>
    </row>
    <row r="482" spans="1:2" x14ac:dyDescent="0.25">
      <c r="A482"/>
      <c r="B482"/>
    </row>
    <row r="483" spans="1:2" x14ac:dyDescent="0.25">
      <c r="A483"/>
      <c r="B483"/>
    </row>
    <row r="484" spans="1:2" x14ac:dyDescent="0.25">
      <c r="A484"/>
      <c r="B484"/>
    </row>
    <row r="485" spans="1:2" x14ac:dyDescent="0.25">
      <c r="A485"/>
      <c r="B485"/>
    </row>
    <row r="486" spans="1:2" x14ac:dyDescent="0.25">
      <c r="A486"/>
      <c r="B486"/>
    </row>
    <row r="487" spans="1:2" x14ac:dyDescent="0.25">
      <c r="A487"/>
      <c r="B487"/>
    </row>
    <row r="488" spans="1:2" x14ac:dyDescent="0.25">
      <c r="A488"/>
      <c r="B488"/>
    </row>
    <row r="489" spans="1:2" x14ac:dyDescent="0.25">
      <c r="A489"/>
      <c r="B489"/>
    </row>
    <row r="490" spans="1:2" x14ac:dyDescent="0.25">
      <c r="A490"/>
      <c r="B490"/>
    </row>
    <row r="491" spans="1:2" x14ac:dyDescent="0.25">
      <c r="A491"/>
      <c r="B491"/>
    </row>
    <row r="492" spans="1:2" x14ac:dyDescent="0.25">
      <c r="A492"/>
      <c r="B492"/>
    </row>
    <row r="493" spans="1:2" x14ac:dyDescent="0.25">
      <c r="A493"/>
      <c r="B493"/>
    </row>
    <row r="494" spans="1:2" x14ac:dyDescent="0.25">
      <c r="A494"/>
      <c r="B494"/>
    </row>
    <row r="495" spans="1:2" x14ac:dyDescent="0.25">
      <c r="A495"/>
      <c r="B495"/>
    </row>
    <row r="496" spans="1:2" x14ac:dyDescent="0.25">
      <c r="A496"/>
      <c r="B496"/>
    </row>
    <row r="497" spans="1:2" x14ac:dyDescent="0.25">
      <c r="A497"/>
      <c r="B497"/>
    </row>
    <row r="498" spans="1:2" x14ac:dyDescent="0.25">
      <c r="A498"/>
      <c r="B498"/>
    </row>
    <row r="499" spans="1:2" x14ac:dyDescent="0.25">
      <c r="A499"/>
      <c r="B499"/>
    </row>
    <row r="500" spans="1:2" x14ac:dyDescent="0.25">
      <c r="A500"/>
      <c r="B500"/>
    </row>
    <row r="501" spans="1:2" x14ac:dyDescent="0.25">
      <c r="A501"/>
      <c r="B501"/>
    </row>
    <row r="502" spans="1:2" x14ac:dyDescent="0.25">
      <c r="A502"/>
      <c r="B502"/>
    </row>
    <row r="503" spans="1:2" x14ac:dyDescent="0.25">
      <c r="A503"/>
      <c r="B503"/>
    </row>
    <row r="504" spans="1:2" x14ac:dyDescent="0.25">
      <c r="A504"/>
      <c r="B504"/>
    </row>
    <row r="505" spans="1:2" x14ac:dyDescent="0.25">
      <c r="A505"/>
      <c r="B505"/>
    </row>
    <row r="506" spans="1:2" x14ac:dyDescent="0.25">
      <c r="A506"/>
      <c r="B506"/>
    </row>
    <row r="507" spans="1:2" x14ac:dyDescent="0.25">
      <c r="A507"/>
      <c r="B507"/>
    </row>
    <row r="508" spans="1:2" x14ac:dyDescent="0.25">
      <c r="A508"/>
      <c r="B508"/>
    </row>
    <row r="509" spans="1:2" x14ac:dyDescent="0.25">
      <c r="A509"/>
      <c r="B509"/>
    </row>
    <row r="510" spans="1:2" x14ac:dyDescent="0.25">
      <c r="A510"/>
      <c r="B510"/>
    </row>
    <row r="511" spans="1:2" x14ac:dyDescent="0.25">
      <c r="A511"/>
      <c r="B511"/>
    </row>
    <row r="512" spans="1:2" x14ac:dyDescent="0.25">
      <c r="A512"/>
      <c r="B512"/>
    </row>
    <row r="513" spans="1:2" x14ac:dyDescent="0.25">
      <c r="A513"/>
      <c r="B513"/>
    </row>
    <row r="514" spans="1:2" x14ac:dyDescent="0.25">
      <c r="A514"/>
      <c r="B514"/>
    </row>
    <row r="515" spans="1:2" x14ac:dyDescent="0.25">
      <c r="A515"/>
      <c r="B515"/>
    </row>
    <row r="516" spans="1:2" x14ac:dyDescent="0.25">
      <c r="A516"/>
      <c r="B516"/>
    </row>
    <row r="517" spans="1:2" x14ac:dyDescent="0.25">
      <c r="A517"/>
      <c r="B517"/>
    </row>
    <row r="518" spans="1:2" x14ac:dyDescent="0.25">
      <c r="A518"/>
      <c r="B518"/>
    </row>
    <row r="519" spans="1:2" x14ac:dyDescent="0.25">
      <c r="A519"/>
      <c r="B519"/>
    </row>
    <row r="520" spans="1:2" x14ac:dyDescent="0.25">
      <c r="A520"/>
      <c r="B520"/>
    </row>
    <row r="521" spans="1:2" x14ac:dyDescent="0.25">
      <c r="A521"/>
      <c r="B521"/>
    </row>
    <row r="522" spans="1:2" x14ac:dyDescent="0.25">
      <c r="A522"/>
      <c r="B522"/>
    </row>
    <row r="523" spans="1:2" x14ac:dyDescent="0.25">
      <c r="A523"/>
      <c r="B523"/>
    </row>
    <row r="524" spans="1:2" x14ac:dyDescent="0.25">
      <c r="A524"/>
      <c r="B524"/>
    </row>
    <row r="525" spans="1:2" x14ac:dyDescent="0.25">
      <c r="A525"/>
      <c r="B525"/>
    </row>
    <row r="526" spans="1:2" x14ac:dyDescent="0.25">
      <c r="A526"/>
      <c r="B526"/>
    </row>
    <row r="527" spans="1:2" x14ac:dyDescent="0.25">
      <c r="A527"/>
      <c r="B527"/>
    </row>
    <row r="528" spans="1:2" x14ac:dyDescent="0.25">
      <c r="A528"/>
      <c r="B528"/>
    </row>
    <row r="529" spans="1:2" x14ac:dyDescent="0.25">
      <c r="A529"/>
      <c r="B529"/>
    </row>
    <row r="530" spans="1:2" x14ac:dyDescent="0.25">
      <c r="A530"/>
      <c r="B530"/>
    </row>
    <row r="531" spans="1:2" x14ac:dyDescent="0.25">
      <c r="A531"/>
      <c r="B531"/>
    </row>
    <row r="532" spans="1:2" x14ac:dyDescent="0.25">
      <c r="A532"/>
      <c r="B532"/>
    </row>
    <row r="533" spans="1:2" x14ac:dyDescent="0.25">
      <c r="A533"/>
      <c r="B533"/>
    </row>
    <row r="534" spans="1:2" x14ac:dyDescent="0.25">
      <c r="A534"/>
      <c r="B534"/>
    </row>
    <row r="535" spans="1:2" x14ac:dyDescent="0.25">
      <c r="A535"/>
      <c r="B535"/>
    </row>
    <row r="536" spans="1:2" x14ac:dyDescent="0.25">
      <c r="A536"/>
      <c r="B536"/>
    </row>
    <row r="537" spans="1:2" x14ac:dyDescent="0.25">
      <c r="A537"/>
      <c r="B537"/>
    </row>
    <row r="538" spans="1:2" x14ac:dyDescent="0.25">
      <c r="A538"/>
      <c r="B538"/>
    </row>
    <row r="539" spans="1:2" x14ac:dyDescent="0.25">
      <c r="A539"/>
      <c r="B539"/>
    </row>
    <row r="540" spans="1:2" x14ac:dyDescent="0.25">
      <c r="A540"/>
      <c r="B540"/>
    </row>
    <row r="541" spans="1:2" x14ac:dyDescent="0.25">
      <c r="A541"/>
      <c r="B541"/>
    </row>
    <row r="542" spans="1:2" x14ac:dyDescent="0.25">
      <c r="A542"/>
      <c r="B542"/>
    </row>
    <row r="543" spans="1:2" x14ac:dyDescent="0.25">
      <c r="A543"/>
      <c r="B543"/>
    </row>
    <row r="544" spans="1:2" x14ac:dyDescent="0.25">
      <c r="A544"/>
      <c r="B544"/>
    </row>
    <row r="545" spans="1:2" x14ac:dyDescent="0.25">
      <c r="A545"/>
      <c r="B545"/>
    </row>
    <row r="546" spans="1:2" x14ac:dyDescent="0.25">
      <c r="A546"/>
      <c r="B546"/>
    </row>
    <row r="547" spans="1:2" x14ac:dyDescent="0.25">
      <c r="A547"/>
      <c r="B547"/>
    </row>
    <row r="548" spans="1:2" x14ac:dyDescent="0.25">
      <c r="A548"/>
      <c r="B548"/>
    </row>
    <row r="549" spans="1:2" x14ac:dyDescent="0.25">
      <c r="A549"/>
      <c r="B549"/>
    </row>
    <row r="550" spans="1:2" x14ac:dyDescent="0.25">
      <c r="A550"/>
      <c r="B550"/>
    </row>
    <row r="551" spans="1:2" x14ac:dyDescent="0.25">
      <c r="A551"/>
      <c r="B551"/>
    </row>
    <row r="552" spans="1:2" x14ac:dyDescent="0.25">
      <c r="A552"/>
      <c r="B552"/>
    </row>
    <row r="553" spans="1:2" x14ac:dyDescent="0.25">
      <c r="A553"/>
      <c r="B553"/>
    </row>
    <row r="554" spans="1:2" x14ac:dyDescent="0.25">
      <c r="A554"/>
      <c r="B554"/>
    </row>
    <row r="555" spans="1:2" x14ac:dyDescent="0.25">
      <c r="A555"/>
      <c r="B555"/>
    </row>
    <row r="556" spans="1:2" x14ac:dyDescent="0.25">
      <c r="A556"/>
      <c r="B556"/>
    </row>
    <row r="557" spans="1:2" x14ac:dyDescent="0.25">
      <c r="A557"/>
      <c r="B557"/>
    </row>
    <row r="558" spans="1:2" x14ac:dyDescent="0.25">
      <c r="A558"/>
      <c r="B558"/>
    </row>
    <row r="559" spans="1:2" x14ac:dyDescent="0.25">
      <c r="A559"/>
      <c r="B559"/>
    </row>
    <row r="560" spans="1:2" x14ac:dyDescent="0.25">
      <c r="A560"/>
      <c r="B560"/>
    </row>
    <row r="561" spans="1:2" x14ac:dyDescent="0.25">
      <c r="A561"/>
      <c r="B561"/>
    </row>
    <row r="562" spans="1:2" x14ac:dyDescent="0.25">
      <c r="A562"/>
      <c r="B562"/>
    </row>
    <row r="563" spans="1:2" x14ac:dyDescent="0.25">
      <c r="A563"/>
      <c r="B563"/>
    </row>
    <row r="564" spans="1:2" x14ac:dyDescent="0.25">
      <c r="A564"/>
      <c r="B564"/>
    </row>
    <row r="565" spans="1:2" x14ac:dyDescent="0.25">
      <c r="A565"/>
      <c r="B565"/>
    </row>
    <row r="566" spans="1:2" x14ac:dyDescent="0.25">
      <c r="A566"/>
      <c r="B566"/>
    </row>
    <row r="567" spans="1:2" x14ac:dyDescent="0.25">
      <c r="A567"/>
      <c r="B567"/>
    </row>
    <row r="568" spans="1:2" x14ac:dyDescent="0.25">
      <c r="A568"/>
      <c r="B568"/>
    </row>
    <row r="569" spans="1:2" x14ac:dyDescent="0.25">
      <c r="A569"/>
      <c r="B569"/>
    </row>
    <row r="570" spans="1:2" x14ac:dyDescent="0.25">
      <c r="A570"/>
      <c r="B570"/>
    </row>
    <row r="571" spans="1:2" x14ac:dyDescent="0.25">
      <c r="A571"/>
      <c r="B571"/>
    </row>
    <row r="572" spans="1:2" x14ac:dyDescent="0.25">
      <c r="A572"/>
      <c r="B572"/>
    </row>
    <row r="573" spans="1:2" x14ac:dyDescent="0.25">
      <c r="A573"/>
      <c r="B573"/>
    </row>
    <row r="574" spans="1:2" x14ac:dyDescent="0.25">
      <c r="A574"/>
      <c r="B574"/>
    </row>
    <row r="575" spans="1:2" x14ac:dyDescent="0.25">
      <c r="A575"/>
      <c r="B575"/>
    </row>
    <row r="576" spans="1:2" x14ac:dyDescent="0.25">
      <c r="A576"/>
      <c r="B576"/>
    </row>
    <row r="577" spans="1:2" x14ac:dyDescent="0.25">
      <c r="A577"/>
      <c r="B577"/>
    </row>
    <row r="578" spans="1:2" x14ac:dyDescent="0.25">
      <c r="A578"/>
      <c r="B578"/>
    </row>
    <row r="579" spans="1:2" x14ac:dyDescent="0.25">
      <c r="A579"/>
      <c r="B579"/>
    </row>
    <row r="580" spans="1:2" x14ac:dyDescent="0.25">
      <c r="A580"/>
      <c r="B580"/>
    </row>
    <row r="581" spans="1:2" x14ac:dyDescent="0.25">
      <c r="A581"/>
      <c r="B581"/>
    </row>
    <row r="582" spans="1:2" x14ac:dyDescent="0.25">
      <c r="A582"/>
      <c r="B582"/>
    </row>
    <row r="583" spans="1:2" x14ac:dyDescent="0.25">
      <c r="A583"/>
      <c r="B583"/>
    </row>
    <row r="584" spans="1:2" x14ac:dyDescent="0.25">
      <c r="A584"/>
      <c r="B584"/>
    </row>
    <row r="585" spans="1:2" x14ac:dyDescent="0.25">
      <c r="A585"/>
      <c r="B585"/>
    </row>
    <row r="586" spans="1:2" x14ac:dyDescent="0.25">
      <c r="A586"/>
      <c r="B586"/>
    </row>
    <row r="587" spans="1:2" x14ac:dyDescent="0.25">
      <c r="A587"/>
      <c r="B587"/>
    </row>
    <row r="588" spans="1:2" x14ac:dyDescent="0.25">
      <c r="A588"/>
      <c r="B588"/>
    </row>
    <row r="589" spans="1:2" x14ac:dyDescent="0.25">
      <c r="A589"/>
      <c r="B589"/>
    </row>
    <row r="590" spans="1:2" x14ac:dyDescent="0.25">
      <c r="A590"/>
      <c r="B590"/>
    </row>
    <row r="591" spans="1:2" x14ac:dyDescent="0.25">
      <c r="A591"/>
      <c r="B591"/>
    </row>
    <row r="592" spans="1:2" x14ac:dyDescent="0.25">
      <c r="A592"/>
      <c r="B592"/>
    </row>
    <row r="593" spans="1:2" x14ac:dyDescent="0.25">
      <c r="A593"/>
      <c r="B593"/>
    </row>
    <row r="594" spans="1:2" x14ac:dyDescent="0.25">
      <c r="A594"/>
      <c r="B594"/>
    </row>
    <row r="595" spans="1:2" x14ac:dyDescent="0.25">
      <c r="A595"/>
      <c r="B595"/>
    </row>
    <row r="596" spans="1:2" x14ac:dyDescent="0.25">
      <c r="A596"/>
      <c r="B596"/>
    </row>
    <row r="597" spans="1:2" x14ac:dyDescent="0.25">
      <c r="A597"/>
      <c r="B597"/>
    </row>
    <row r="598" spans="1:2" x14ac:dyDescent="0.25">
      <c r="A598"/>
      <c r="B598"/>
    </row>
    <row r="599" spans="1:2" x14ac:dyDescent="0.25">
      <c r="A599"/>
      <c r="B599"/>
    </row>
    <row r="600" spans="1:2" x14ac:dyDescent="0.25">
      <c r="A600"/>
      <c r="B600"/>
    </row>
    <row r="601" spans="1:2" x14ac:dyDescent="0.25">
      <c r="A601"/>
      <c r="B601"/>
    </row>
    <row r="602" spans="1:2" x14ac:dyDescent="0.25">
      <c r="A602"/>
      <c r="B602"/>
    </row>
    <row r="603" spans="1:2" x14ac:dyDescent="0.25">
      <c r="A603"/>
      <c r="B603"/>
    </row>
    <row r="604" spans="1:2" x14ac:dyDescent="0.25">
      <c r="A604"/>
      <c r="B604"/>
    </row>
    <row r="605" spans="1:2" x14ac:dyDescent="0.25">
      <c r="A605"/>
      <c r="B605"/>
    </row>
    <row r="606" spans="1:2" x14ac:dyDescent="0.25">
      <c r="A606"/>
      <c r="B606"/>
    </row>
    <row r="607" spans="1:2" x14ac:dyDescent="0.25">
      <c r="A607"/>
      <c r="B607"/>
    </row>
    <row r="608" spans="1:2" x14ac:dyDescent="0.25">
      <c r="A608"/>
      <c r="B608"/>
    </row>
    <row r="609" spans="1:2" x14ac:dyDescent="0.25">
      <c r="A609"/>
      <c r="B609"/>
    </row>
    <row r="610" spans="1:2" x14ac:dyDescent="0.25">
      <c r="A610"/>
      <c r="B610"/>
    </row>
    <row r="611" spans="1:2" x14ac:dyDescent="0.25">
      <c r="A611"/>
      <c r="B611"/>
    </row>
    <row r="612" spans="1:2" x14ac:dyDescent="0.25">
      <c r="A612"/>
      <c r="B612"/>
    </row>
    <row r="613" spans="1:2" x14ac:dyDescent="0.25">
      <c r="A613"/>
      <c r="B613"/>
    </row>
    <row r="614" spans="1:2" x14ac:dyDescent="0.25">
      <c r="A614"/>
      <c r="B614"/>
    </row>
    <row r="615" spans="1:2" x14ac:dyDescent="0.25">
      <c r="A615"/>
      <c r="B615"/>
    </row>
    <row r="616" spans="1:2" x14ac:dyDescent="0.25">
      <c r="A616"/>
      <c r="B616"/>
    </row>
    <row r="617" spans="1:2" x14ac:dyDescent="0.25">
      <c r="A617"/>
      <c r="B617"/>
    </row>
    <row r="618" spans="1:2" x14ac:dyDescent="0.25">
      <c r="A618"/>
      <c r="B618"/>
    </row>
    <row r="619" spans="1:2" x14ac:dyDescent="0.25">
      <c r="A619"/>
      <c r="B619"/>
    </row>
    <row r="620" spans="1:2" x14ac:dyDescent="0.25">
      <c r="A620"/>
      <c r="B620"/>
    </row>
    <row r="621" spans="1:2" x14ac:dyDescent="0.25">
      <c r="A621"/>
      <c r="B621"/>
    </row>
    <row r="622" spans="1:2" x14ac:dyDescent="0.25">
      <c r="A622"/>
      <c r="B622"/>
    </row>
    <row r="623" spans="1:2" x14ac:dyDescent="0.25">
      <c r="A623"/>
      <c r="B623"/>
    </row>
    <row r="624" spans="1:2" x14ac:dyDescent="0.25">
      <c r="A624"/>
      <c r="B624"/>
    </row>
    <row r="625" spans="1:2" x14ac:dyDescent="0.25">
      <c r="A625"/>
      <c r="B625"/>
    </row>
    <row r="626" spans="1:2" x14ac:dyDescent="0.25">
      <c r="A626"/>
      <c r="B626"/>
    </row>
    <row r="627" spans="1:2" x14ac:dyDescent="0.25">
      <c r="A627"/>
      <c r="B627"/>
    </row>
    <row r="628" spans="1:2" x14ac:dyDescent="0.25">
      <c r="A628"/>
      <c r="B628"/>
    </row>
    <row r="629" spans="1:2" x14ac:dyDescent="0.25">
      <c r="A629"/>
      <c r="B629"/>
    </row>
    <row r="630" spans="1:2" x14ac:dyDescent="0.25">
      <c r="A630"/>
      <c r="B630"/>
    </row>
    <row r="631" spans="1:2" x14ac:dyDescent="0.25">
      <c r="A631"/>
      <c r="B631"/>
    </row>
    <row r="632" spans="1:2" x14ac:dyDescent="0.25">
      <c r="A632"/>
      <c r="B632"/>
    </row>
    <row r="633" spans="1:2" x14ac:dyDescent="0.25">
      <c r="A633"/>
      <c r="B633"/>
    </row>
    <row r="634" spans="1:2" x14ac:dyDescent="0.25">
      <c r="A634"/>
      <c r="B634"/>
    </row>
    <row r="635" spans="1:2" x14ac:dyDescent="0.25">
      <c r="A635"/>
      <c r="B635"/>
    </row>
    <row r="636" spans="1:2" x14ac:dyDescent="0.25">
      <c r="A636"/>
      <c r="B636"/>
    </row>
    <row r="637" spans="1:2" x14ac:dyDescent="0.25">
      <c r="A637"/>
      <c r="B637"/>
    </row>
    <row r="638" spans="1:2" x14ac:dyDescent="0.25">
      <c r="A638"/>
      <c r="B638"/>
    </row>
    <row r="639" spans="1:2" x14ac:dyDescent="0.25">
      <c r="A639"/>
      <c r="B639"/>
    </row>
    <row r="640" spans="1:2" x14ac:dyDescent="0.25">
      <c r="A640"/>
      <c r="B640"/>
    </row>
    <row r="641" spans="1:2" x14ac:dyDescent="0.25">
      <c r="A641"/>
      <c r="B641"/>
    </row>
    <row r="642" spans="1:2" x14ac:dyDescent="0.25">
      <c r="A642"/>
      <c r="B642"/>
    </row>
    <row r="643" spans="1:2" x14ac:dyDescent="0.25">
      <c r="A643"/>
      <c r="B643"/>
    </row>
    <row r="644" spans="1:2" x14ac:dyDescent="0.25">
      <c r="A644"/>
      <c r="B644"/>
    </row>
    <row r="645" spans="1:2" x14ac:dyDescent="0.25">
      <c r="A645"/>
      <c r="B645"/>
    </row>
    <row r="646" spans="1:2" x14ac:dyDescent="0.25">
      <c r="A646"/>
      <c r="B646"/>
    </row>
    <row r="647" spans="1:2" x14ac:dyDescent="0.25">
      <c r="A647"/>
      <c r="B647"/>
    </row>
    <row r="648" spans="1:2" x14ac:dyDescent="0.25">
      <c r="A648"/>
      <c r="B648"/>
    </row>
    <row r="649" spans="1:2" x14ac:dyDescent="0.25">
      <c r="A649"/>
      <c r="B649"/>
    </row>
    <row r="650" spans="1:2" x14ac:dyDescent="0.25">
      <c r="A650"/>
      <c r="B650"/>
    </row>
    <row r="651" spans="1:2" x14ac:dyDescent="0.25">
      <c r="A651"/>
      <c r="B651"/>
    </row>
    <row r="652" spans="1:2" x14ac:dyDescent="0.25">
      <c r="A652"/>
      <c r="B652"/>
    </row>
    <row r="653" spans="1:2" x14ac:dyDescent="0.25">
      <c r="A653"/>
      <c r="B653"/>
    </row>
    <row r="654" spans="1:2" x14ac:dyDescent="0.25">
      <c r="A654"/>
      <c r="B654"/>
    </row>
    <row r="655" spans="1:2" x14ac:dyDescent="0.25">
      <c r="A655"/>
      <c r="B655"/>
    </row>
    <row r="656" spans="1:2" x14ac:dyDescent="0.25">
      <c r="A656"/>
      <c r="B656"/>
    </row>
    <row r="657" spans="1:2" x14ac:dyDescent="0.25">
      <c r="A657"/>
      <c r="B657"/>
    </row>
    <row r="658" spans="1:2" x14ac:dyDescent="0.25">
      <c r="A658"/>
      <c r="B658"/>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F7948-E9B9-45C0-AE03-E4FAB4850EB3}">
  <dimension ref="A1:N845"/>
  <sheetViews>
    <sheetView tabSelected="1" zoomScale="90" zoomScaleNormal="90" workbookViewId="0">
      <selection activeCell="H34" sqref="H34"/>
    </sheetView>
  </sheetViews>
  <sheetFormatPr defaultRowHeight="15" x14ac:dyDescent="0.25"/>
  <cols>
    <col min="1" max="1" width="20.7109375" bestFit="1" customWidth="1"/>
    <col min="2" max="2" width="16.7109375" style="13" bestFit="1" customWidth="1"/>
    <col min="3" max="3" width="7.5703125" style="13" bestFit="1" customWidth="1"/>
    <col min="4" max="7" width="5.5703125" style="11" bestFit="1" customWidth="1"/>
    <col min="8" max="8" width="6.85546875" style="11" bestFit="1" customWidth="1"/>
    <col min="9" max="11" width="5.5703125" bestFit="1" customWidth="1"/>
    <col min="12" max="12" width="7.5703125" bestFit="1" customWidth="1"/>
    <col min="13" max="13" width="19.7109375" bestFit="1" customWidth="1"/>
    <col min="14" max="14" width="11.140625" bestFit="1" customWidth="1"/>
    <col min="15" max="15" width="19.85546875" bestFit="1" customWidth="1"/>
    <col min="16" max="17" width="5.5703125" bestFit="1" customWidth="1"/>
    <col min="18" max="18" width="6.85546875" bestFit="1" customWidth="1"/>
    <col min="19" max="19" width="23.28515625" bestFit="1" customWidth="1"/>
    <col min="20" max="20" width="19.85546875" bestFit="1" customWidth="1"/>
    <col min="21" max="21" width="7.5703125" bestFit="1" customWidth="1"/>
    <col min="22" max="25" width="5.5703125" bestFit="1" customWidth="1"/>
    <col min="26" max="26" width="7.5703125" bestFit="1" customWidth="1"/>
    <col min="27" max="27" width="5.5703125" bestFit="1" customWidth="1"/>
    <col min="28" max="28" width="7.5703125" bestFit="1" customWidth="1"/>
    <col min="29" max="29" width="23.28515625" bestFit="1" customWidth="1"/>
    <col min="30" max="30" width="16.28515625" bestFit="1" customWidth="1"/>
    <col min="31" max="31" width="7.5703125" bestFit="1" customWidth="1"/>
    <col min="32" max="35" width="5.5703125" bestFit="1" customWidth="1"/>
    <col min="36" max="36" width="6.85546875" bestFit="1" customWidth="1"/>
    <col min="37" max="39" width="5.5703125" bestFit="1" customWidth="1"/>
    <col min="40" max="40" width="7.5703125" bestFit="1" customWidth="1"/>
    <col min="41" max="41" width="19.7109375" bestFit="1" customWidth="1"/>
    <col min="42" max="42" width="13" bestFit="1" customWidth="1"/>
    <col min="43" max="43" width="5.5703125" bestFit="1" customWidth="1"/>
    <col min="44" max="44" width="7.5703125" bestFit="1" customWidth="1"/>
    <col min="45" max="45" width="16.28515625" bestFit="1" customWidth="1"/>
    <col min="46" max="46" width="22.5703125" bestFit="1" customWidth="1"/>
    <col min="47" max="47" width="7.5703125" bestFit="1" customWidth="1"/>
    <col min="48" max="48" width="25.7109375" bestFit="1" customWidth="1"/>
    <col min="49" max="49" width="15.42578125" bestFit="1" customWidth="1"/>
    <col min="50" max="50" width="6.85546875" bestFit="1" customWidth="1"/>
    <col min="51" max="51" width="18.7109375" bestFit="1" customWidth="1"/>
    <col min="52" max="52" width="17" bestFit="1" customWidth="1"/>
    <col min="53" max="54" width="5.5703125" bestFit="1" customWidth="1"/>
    <col min="55" max="55" width="7.5703125" bestFit="1" customWidth="1"/>
    <col min="56" max="56" width="20.28515625" bestFit="1" customWidth="1"/>
    <col min="57" max="57" width="17.140625" bestFit="1" customWidth="1"/>
    <col min="58" max="59" width="5.5703125" bestFit="1" customWidth="1"/>
    <col min="60" max="60" width="7.5703125" bestFit="1" customWidth="1"/>
    <col min="61" max="61" width="20.28515625" bestFit="1" customWidth="1"/>
    <col min="62" max="62" width="21" bestFit="1" customWidth="1"/>
    <col min="63" max="70" width="5.5703125" bestFit="1" customWidth="1"/>
    <col min="71" max="71" width="6.85546875" bestFit="1" customWidth="1"/>
    <col min="72" max="72" width="24.28515625" bestFit="1" customWidth="1"/>
    <col min="73" max="73" width="16.85546875" bestFit="1" customWidth="1"/>
    <col min="74" max="74" width="5.5703125" bestFit="1" customWidth="1"/>
    <col min="75" max="75" width="7.5703125" bestFit="1" customWidth="1"/>
    <col min="76" max="76" width="20.140625" bestFit="1" customWidth="1"/>
    <col min="77" max="77" width="14.85546875" bestFit="1" customWidth="1"/>
    <col min="78" max="79" width="5.5703125" bestFit="1" customWidth="1"/>
    <col min="80" max="80" width="6.85546875" bestFit="1" customWidth="1"/>
    <col min="81" max="82" width="5.5703125" bestFit="1" customWidth="1"/>
    <col min="83" max="84" width="7.5703125" bestFit="1" customWidth="1"/>
    <col min="85" max="85" width="18.140625" bestFit="1" customWidth="1"/>
    <col min="86" max="86" width="19" bestFit="1" customWidth="1"/>
    <col min="87" max="89" width="5.5703125" bestFit="1" customWidth="1"/>
    <col min="90" max="90" width="6.85546875" bestFit="1" customWidth="1"/>
    <col min="91" max="91" width="22.28515625" bestFit="1" customWidth="1"/>
    <col min="92" max="92" width="21.7109375" bestFit="1" customWidth="1"/>
    <col min="93" max="93" width="5.5703125" bestFit="1" customWidth="1"/>
    <col min="94" max="94" width="7.5703125" bestFit="1" customWidth="1"/>
    <col min="95" max="95" width="24.85546875" bestFit="1" customWidth="1"/>
    <col min="96" max="96" width="15.28515625" bestFit="1" customWidth="1"/>
    <col min="97" max="97" width="7.5703125" bestFit="1" customWidth="1"/>
    <col min="98" max="98" width="6.85546875" bestFit="1" customWidth="1"/>
    <col min="99" max="99" width="18.7109375" bestFit="1" customWidth="1"/>
    <col min="100" max="100" width="16.5703125" bestFit="1" customWidth="1"/>
    <col min="101" max="102" width="7.5703125" bestFit="1" customWidth="1"/>
    <col min="103" max="103" width="19.85546875" bestFit="1" customWidth="1"/>
    <col min="104" max="104" width="20.42578125" bestFit="1" customWidth="1"/>
    <col min="105" max="107" width="5.5703125" bestFit="1" customWidth="1"/>
    <col min="108" max="108" width="6.85546875" bestFit="1" customWidth="1"/>
    <col min="109" max="109" width="23.7109375" bestFit="1" customWidth="1"/>
    <col min="110" max="110" width="19.28515625" bestFit="1" customWidth="1"/>
    <col min="111" max="112" width="5.5703125" bestFit="1" customWidth="1"/>
    <col min="113" max="113" width="7.5703125" bestFit="1" customWidth="1"/>
    <col min="114" max="114" width="6.85546875" bestFit="1" customWidth="1"/>
    <col min="115" max="115" width="5.5703125" bestFit="1" customWidth="1"/>
    <col min="116" max="117" width="7.5703125" bestFit="1" customWidth="1"/>
    <col min="118" max="118" width="22.5703125" bestFit="1" customWidth="1"/>
    <col min="119" max="119" width="18.140625" bestFit="1" customWidth="1"/>
    <col min="120" max="122" width="5.5703125" bestFit="1" customWidth="1"/>
    <col min="123" max="123" width="6.85546875" bestFit="1" customWidth="1"/>
    <col min="124" max="124" width="21.28515625" bestFit="1" customWidth="1"/>
    <col min="125" max="125" width="16.28515625" bestFit="1" customWidth="1"/>
    <col min="126" max="126" width="7.5703125" bestFit="1" customWidth="1"/>
    <col min="127" max="128" width="5.5703125" bestFit="1" customWidth="1"/>
    <col min="129" max="129" width="7.5703125" bestFit="1" customWidth="1"/>
    <col min="130" max="130" width="5.5703125" bestFit="1" customWidth="1"/>
    <col min="131" max="131" width="7.5703125" bestFit="1" customWidth="1"/>
    <col min="132" max="132" width="5.5703125" bestFit="1" customWidth="1"/>
    <col min="133" max="133" width="7.5703125" bestFit="1" customWidth="1"/>
    <col min="134" max="134" width="5.5703125" bestFit="1" customWidth="1"/>
    <col min="135" max="135" width="6.85546875" bestFit="1" customWidth="1"/>
    <col min="136" max="136" width="19.7109375" bestFit="1" customWidth="1"/>
    <col min="137" max="137" width="14.5703125" bestFit="1" customWidth="1"/>
    <col min="138" max="138" width="5.5703125" bestFit="1" customWidth="1"/>
    <col min="139" max="139" width="6.85546875" bestFit="1" customWidth="1"/>
    <col min="140" max="140" width="17.7109375" bestFit="1" customWidth="1"/>
    <col min="141" max="141" width="12.7109375" bestFit="1" customWidth="1"/>
    <col min="142" max="145" width="5.5703125" bestFit="1" customWidth="1"/>
    <col min="146" max="146" width="7.5703125" bestFit="1" customWidth="1"/>
    <col min="147" max="147" width="5.5703125" bestFit="1" customWidth="1"/>
    <col min="148" max="148" width="6.85546875" bestFit="1" customWidth="1"/>
    <col min="149" max="149" width="16" bestFit="1" customWidth="1"/>
    <col min="150" max="150" width="18.5703125" bestFit="1" customWidth="1"/>
    <col min="151" max="152" width="5.5703125" bestFit="1" customWidth="1"/>
    <col min="153" max="153" width="7.5703125" bestFit="1" customWidth="1"/>
    <col min="154" max="154" width="21.85546875" bestFit="1" customWidth="1"/>
    <col min="155" max="155" width="13.28515625" bestFit="1" customWidth="1"/>
    <col min="156" max="156" width="6.85546875" bestFit="1" customWidth="1"/>
    <col min="157" max="157" width="5.5703125" bestFit="1" customWidth="1"/>
    <col min="158" max="158" width="7.5703125" bestFit="1" customWidth="1"/>
    <col min="159" max="159" width="16.5703125" bestFit="1" customWidth="1"/>
    <col min="160" max="160" width="18.28515625" bestFit="1" customWidth="1"/>
    <col min="161" max="161" width="6.85546875" bestFit="1" customWidth="1"/>
    <col min="162" max="163" width="5.5703125" bestFit="1" customWidth="1"/>
    <col min="164" max="164" width="7.5703125" bestFit="1" customWidth="1"/>
    <col min="165" max="167" width="5.5703125" bestFit="1" customWidth="1"/>
    <col min="168" max="168" width="7.5703125" bestFit="1" customWidth="1"/>
    <col min="169" max="169" width="21.42578125" bestFit="1" customWidth="1"/>
    <col min="170" max="170" width="12" bestFit="1" customWidth="1"/>
    <col min="171" max="171" width="7.5703125" bestFit="1" customWidth="1"/>
    <col min="172" max="174" width="5.5703125" bestFit="1" customWidth="1"/>
    <col min="175" max="175" width="6.85546875" bestFit="1" customWidth="1"/>
    <col min="176" max="176" width="15.28515625" bestFit="1" customWidth="1"/>
    <col min="177" max="177" width="21.5703125" bestFit="1" customWidth="1"/>
    <col min="178" max="180" width="5.5703125" bestFit="1" customWidth="1"/>
    <col min="181" max="181" width="6.85546875" bestFit="1" customWidth="1"/>
    <col min="182" max="187" width="5.5703125" bestFit="1" customWidth="1"/>
    <col min="188" max="188" width="7.5703125" bestFit="1" customWidth="1"/>
    <col min="189" max="189" width="24.7109375" bestFit="1" customWidth="1"/>
    <col min="190" max="190" width="17.5703125" bestFit="1" customWidth="1"/>
    <col min="191" max="195" width="5.5703125" bestFit="1" customWidth="1"/>
    <col min="196" max="196" width="7.5703125" bestFit="1" customWidth="1"/>
    <col min="197" max="197" width="20.85546875" bestFit="1" customWidth="1"/>
    <col min="198" max="198" width="17.42578125" bestFit="1" customWidth="1"/>
    <col min="199" max="199" width="5.5703125" bestFit="1" customWidth="1"/>
    <col min="200" max="200" width="7.5703125" bestFit="1" customWidth="1"/>
    <col min="201" max="201" width="5.5703125" bestFit="1" customWidth="1"/>
    <col min="202" max="202" width="6.85546875" bestFit="1" customWidth="1"/>
    <col min="203" max="203" width="20.7109375" bestFit="1" customWidth="1"/>
    <col min="204" max="204" width="21.28515625" bestFit="1" customWidth="1"/>
    <col min="205" max="205" width="5.5703125" bestFit="1" customWidth="1"/>
    <col min="206" max="206" width="6.85546875" bestFit="1" customWidth="1"/>
    <col min="207" max="207" width="24.5703125" bestFit="1" customWidth="1"/>
    <col min="208" max="208" width="23" bestFit="1" customWidth="1"/>
    <col min="209" max="209" width="7.5703125" bestFit="1" customWidth="1"/>
    <col min="210" max="211" width="5.5703125" bestFit="1" customWidth="1"/>
    <col min="212" max="212" width="7.5703125" bestFit="1" customWidth="1"/>
    <col min="213" max="213" width="26.28515625" bestFit="1" customWidth="1"/>
    <col min="214" max="214" width="19.7109375" bestFit="1" customWidth="1"/>
    <col min="215" max="216" width="5.5703125" bestFit="1" customWidth="1"/>
    <col min="217" max="218" width="7.5703125" bestFit="1" customWidth="1"/>
    <col min="219" max="219" width="23" bestFit="1" customWidth="1"/>
    <col min="220" max="220" width="19.7109375" bestFit="1" customWidth="1"/>
    <col min="221" max="222" width="7.5703125" bestFit="1" customWidth="1"/>
    <col min="223" max="223" width="23" bestFit="1" customWidth="1"/>
    <col min="224" max="224" width="22.5703125" bestFit="1" customWidth="1"/>
    <col min="225" max="227" width="5.5703125" bestFit="1" customWidth="1"/>
    <col min="228" max="228" width="7.5703125" bestFit="1" customWidth="1"/>
    <col min="229" max="229" width="25.7109375" bestFit="1" customWidth="1"/>
    <col min="230" max="230" width="17.42578125" bestFit="1" customWidth="1"/>
    <col min="231" max="232" width="5.5703125" bestFit="1" customWidth="1"/>
    <col min="233" max="233" width="7.5703125" bestFit="1" customWidth="1"/>
    <col min="234" max="234" width="20.7109375" bestFit="1" customWidth="1"/>
    <col min="235" max="235" width="21.85546875" bestFit="1" customWidth="1"/>
    <col min="236" max="236" width="7.5703125" bestFit="1" customWidth="1"/>
    <col min="237" max="237" width="6.85546875" bestFit="1" customWidth="1"/>
    <col min="238" max="242" width="5.5703125" bestFit="1" customWidth="1"/>
    <col min="243" max="243" width="7.5703125" bestFit="1" customWidth="1"/>
    <col min="244" max="244" width="25.28515625" bestFit="1" customWidth="1"/>
    <col min="245" max="245" width="14.7109375" bestFit="1" customWidth="1"/>
    <col min="246" max="246" width="7.5703125" bestFit="1" customWidth="1"/>
    <col min="247" max="250" width="5.5703125" bestFit="1" customWidth="1"/>
    <col min="251" max="251" width="6.85546875" bestFit="1" customWidth="1"/>
    <col min="252" max="252" width="18" bestFit="1" customWidth="1"/>
    <col min="253" max="253" width="22" bestFit="1" customWidth="1"/>
    <col min="254" max="255" width="7.5703125" bestFit="1" customWidth="1"/>
    <col min="256" max="257" width="5.5703125" bestFit="1" customWidth="1"/>
    <col min="258" max="258" width="7.5703125" bestFit="1" customWidth="1"/>
    <col min="259" max="259" width="25.28515625" bestFit="1" customWidth="1"/>
    <col min="260" max="260" width="19.7109375" bestFit="1" customWidth="1"/>
    <col min="261" max="264" width="5.5703125" bestFit="1" customWidth="1"/>
    <col min="265" max="265" width="6.85546875" bestFit="1" customWidth="1"/>
    <col min="266" max="266" width="5.5703125" bestFit="1" customWidth="1"/>
    <col min="267" max="267" width="7.5703125" bestFit="1" customWidth="1"/>
    <col min="268" max="268" width="23" bestFit="1" customWidth="1"/>
    <col min="269" max="269" width="12.7109375" bestFit="1" customWidth="1"/>
    <col min="270" max="270" width="5.5703125" bestFit="1" customWidth="1"/>
    <col min="271" max="271" width="7.5703125" bestFit="1" customWidth="1"/>
    <col min="272" max="272" width="16" bestFit="1" customWidth="1"/>
    <col min="273" max="273" width="27.7109375" bestFit="1" customWidth="1"/>
    <col min="274" max="279" width="5.5703125" bestFit="1" customWidth="1"/>
    <col min="280" max="280" width="6.85546875" bestFit="1" customWidth="1"/>
    <col min="281" max="281" width="5.5703125" bestFit="1" customWidth="1"/>
    <col min="282" max="282" width="7.5703125" bestFit="1" customWidth="1"/>
    <col min="283" max="283" width="31" bestFit="1" customWidth="1"/>
    <col min="284" max="284" width="11.140625" bestFit="1" customWidth="1"/>
  </cols>
  <sheetData>
    <row r="1" spans="1:14" x14ac:dyDescent="0.25">
      <c r="B1" s="1" t="s">
        <v>496</v>
      </c>
      <c r="C1"/>
      <c r="D1"/>
      <c r="E1"/>
      <c r="F1"/>
      <c r="G1"/>
      <c r="H1"/>
    </row>
    <row r="2" spans="1:14" x14ac:dyDescent="0.25">
      <c r="B2" t="s">
        <v>86</v>
      </c>
      <c r="C2"/>
      <c r="D2"/>
      <c r="E2"/>
      <c r="F2"/>
      <c r="G2"/>
      <c r="H2"/>
      <c r="M2" t="s">
        <v>504</v>
      </c>
      <c r="N2" t="s">
        <v>471</v>
      </c>
    </row>
    <row r="3" spans="1:14" x14ac:dyDescent="0.25">
      <c r="B3" t="s">
        <v>16</v>
      </c>
      <c r="C3"/>
      <c r="D3"/>
      <c r="E3"/>
      <c r="F3"/>
      <c r="G3"/>
      <c r="H3" t="s">
        <v>499</v>
      </c>
      <c r="I3" t="s">
        <v>259</v>
      </c>
      <c r="L3" t="s">
        <v>500</v>
      </c>
    </row>
    <row r="4" spans="1:14" x14ac:dyDescent="0.25">
      <c r="A4" s="1" t="s">
        <v>501</v>
      </c>
      <c r="B4" s="3">
        <v>8669</v>
      </c>
      <c r="C4" s="3">
        <v>8670</v>
      </c>
      <c r="D4" s="3">
        <v>8672</v>
      </c>
      <c r="E4" s="3">
        <v>8673</v>
      </c>
      <c r="F4" s="3">
        <v>8674</v>
      </c>
      <c r="G4" s="3">
        <v>8740</v>
      </c>
      <c r="H4"/>
      <c r="I4" s="3">
        <v>8758</v>
      </c>
      <c r="J4" s="3">
        <v>8759</v>
      </c>
      <c r="K4" s="3">
        <v>8760</v>
      </c>
    </row>
    <row r="5" spans="1:14" x14ac:dyDescent="0.25">
      <c r="A5" s="2" t="s">
        <v>475</v>
      </c>
      <c r="B5" s="3">
        <v>0</v>
      </c>
      <c r="C5" s="3">
        <v>0</v>
      </c>
      <c r="D5" s="3">
        <v>0</v>
      </c>
      <c r="E5" s="3">
        <v>50</v>
      </c>
      <c r="F5" s="3">
        <v>50</v>
      </c>
      <c r="G5" s="3">
        <v>300</v>
      </c>
      <c r="H5" s="3">
        <v>66.666666666666671</v>
      </c>
      <c r="I5" s="3">
        <v>0</v>
      </c>
      <c r="J5" s="3">
        <v>0</v>
      </c>
      <c r="K5" s="3">
        <v>0</v>
      </c>
      <c r="L5" s="3">
        <v>0</v>
      </c>
      <c r="M5" s="3">
        <v>44.444444444444443</v>
      </c>
      <c r="N5" s="3">
        <v>44.444444444444443</v>
      </c>
    </row>
    <row r="6" spans="1:14" x14ac:dyDescent="0.25">
      <c r="A6" s="2" t="s">
        <v>483</v>
      </c>
      <c r="B6" s="3">
        <v>0</v>
      </c>
      <c r="C6" s="3">
        <v>0</v>
      </c>
      <c r="D6" s="3">
        <v>0</v>
      </c>
      <c r="E6" s="3">
        <v>0</v>
      </c>
      <c r="F6" s="3">
        <v>50</v>
      </c>
      <c r="G6" s="3">
        <v>0</v>
      </c>
      <c r="H6" s="3">
        <v>8.3333333333333339</v>
      </c>
      <c r="I6" s="3">
        <v>0</v>
      </c>
      <c r="J6" s="3">
        <v>0</v>
      </c>
      <c r="K6" s="3">
        <v>0</v>
      </c>
      <c r="L6" s="3">
        <v>0</v>
      </c>
      <c r="M6" s="3">
        <v>5.5555555555555554</v>
      </c>
      <c r="N6" s="3">
        <v>5.5555555555555554</v>
      </c>
    </row>
    <row r="7" spans="1:14" x14ac:dyDescent="0.25">
      <c r="A7" s="2" t="s">
        <v>549</v>
      </c>
      <c r="B7" s="3">
        <v>2850</v>
      </c>
      <c r="C7" s="3" t="e">
        <v>#DIV/0!</v>
      </c>
      <c r="D7" s="3">
        <v>1750</v>
      </c>
      <c r="E7" s="3">
        <v>5100</v>
      </c>
      <c r="F7" s="3">
        <v>4400</v>
      </c>
      <c r="G7" s="3">
        <v>550</v>
      </c>
      <c r="H7" s="3">
        <v>2930</v>
      </c>
      <c r="I7" s="3">
        <v>4150</v>
      </c>
      <c r="J7" s="3">
        <v>800</v>
      </c>
      <c r="K7" s="3">
        <v>300</v>
      </c>
      <c r="L7" s="3">
        <v>1750</v>
      </c>
      <c r="M7" s="3">
        <v>2487.5</v>
      </c>
      <c r="N7" s="3">
        <v>2487.5</v>
      </c>
    </row>
    <row r="8" spans="1:14" x14ac:dyDescent="0.25">
      <c r="A8" s="2" t="s">
        <v>555</v>
      </c>
      <c r="B8" s="3">
        <v>5500</v>
      </c>
      <c r="C8" s="3">
        <v>250</v>
      </c>
      <c r="D8" s="3">
        <v>2000</v>
      </c>
      <c r="E8" s="3">
        <v>2050</v>
      </c>
      <c r="F8" s="3">
        <v>450</v>
      </c>
      <c r="G8" s="3">
        <v>1300</v>
      </c>
      <c r="H8" s="3">
        <v>1925</v>
      </c>
      <c r="I8" s="3">
        <v>2850</v>
      </c>
      <c r="J8" s="3">
        <v>750</v>
      </c>
      <c r="K8" s="3">
        <v>250</v>
      </c>
      <c r="L8" s="3">
        <v>1283.3333333333333</v>
      </c>
      <c r="M8" s="3">
        <v>1711.1111111111111</v>
      </c>
      <c r="N8" s="3">
        <v>1711.1111111111111</v>
      </c>
    </row>
    <row r="9" spans="1:14" x14ac:dyDescent="0.25">
      <c r="B9"/>
      <c r="C9"/>
      <c r="D9"/>
      <c r="E9"/>
    </row>
    <row r="10" spans="1:14" x14ac:dyDescent="0.25">
      <c r="B10"/>
      <c r="C10"/>
      <c r="D10"/>
      <c r="E10"/>
    </row>
    <row r="11" spans="1:14" x14ac:dyDescent="0.25">
      <c r="B11"/>
      <c r="C11"/>
      <c r="D11"/>
      <c r="E11"/>
    </row>
    <row r="12" spans="1:14" x14ac:dyDescent="0.25">
      <c r="B12"/>
      <c r="C12"/>
      <c r="D12"/>
      <c r="E12"/>
    </row>
    <row r="13" spans="1:14" x14ac:dyDescent="0.25">
      <c r="B13"/>
      <c r="C13"/>
      <c r="D13"/>
      <c r="E13"/>
    </row>
    <row r="14" spans="1:14" x14ac:dyDescent="0.25">
      <c r="B14"/>
      <c r="C14"/>
      <c r="D14"/>
      <c r="E14"/>
    </row>
    <row r="15" spans="1:14" x14ac:dyDescent="0.25">
      <c r="B15"/>
      <c r="C15"/>
      <c r="D15"/>
      <c r="E15"/>
    </row>
    <row r="16" spans="1:14" x14ac:dyDescent="0.25">
      <c r="B16"/>
      <c r="C16"/>
      <c r="D16"/>
      <c r="E16"/>
    </row>
    <row r="17" spans="2:5" x14ac:dyDescent="0.25">
      <c r="B17"/>
      <c r="C17"/>
      <c r="D17"/>
      <c r="E17"/>
    </row>
    <row r="18" spans="2:5" x14ac:dyDescent="0.25">
      <c r="B18"/>
      <c r="C18"/>
      <c r="D18"/>
      <c r="E18"/>
    </row>
    <row r="19" spans="2:5" x14ac:dyDescent="0.25">
      <c r="B19"/>
      <c r="C19"/>
      <c r="D19"/>
      <c r="E19"/>
    </row>
    <row r="20" spans="2:5" x14ac:dyDescent="0.25">
      <c r="B20"/>
      <c r="C20"/>
      <c r="D20"/>
      <c r="E20"/>
    </row>
    <row r="21" spans="2:5" x14ac:dyDescent="0.25">
      <c r="B21"/>
      <c r="C21"/>
      <c r="D21"/>
      <c r="E21"/>
    </row>
    <row r="22" spans="2:5" x14ac:dyDescent="0.25">
      <c r="B22"/>
      <c r="C22"/>
      <c r="D22"/>
      <c r="E22"/>
    </row>
    <row r="23" spans="2:5" x14ac:dyDescent="0.25">
      <c r="B23"/>
      <c r="C23"/>
      <c r="D23"/>
      <c r="E23"/>
    </row>
    <row r="24" spans="2:5" x14ac:dyDescent="0.25">
      <c r="B24"/>
      <c r="C24"/>
      <c r="D24"/>
      <c r="E24"/>
    </row>
    <row r="25" spans="2:5" x14ac:dyDescent="0.25">
      <c r="B25"/>
      <c r="C25"/>
      <c r="D25"/>
      <c r="E25"/>
    </row>
    <row r="26" spans="2:5" x14ac:dyDescent="0.25">
      <c r="B26"/>
      <c r="C26"/>
      <c r="D26"/>
      <c r="E26"/>
    </row>
    <row r="27" spans="2:5" x14ac:dyDescent="0.25">
      <c r="B27"/>
      <c r="C27"/>
      <c r="D27"/>
      <c r="E27"/>
    </row>
    <row r="28" spans="2:5" x14ac:dyDescent="0.25">
      <c r="B28"/>
      <c r="C28"/>
      <c r="D28"/>
      <c r="E28"/>
    </row>
    <row r="29" spans="2:5" x14ac:dyDescent="0.25">
      <c r="B29"/>
      <c r="C29"/>
      <c r="D29"/>
      <c r="E29"/>
    </row>
    <row r="30" spans="2:5" x14ac:dyDescent="0.25">
      <c r="B30"/>
      <c r="C30"/>
      <c r="D30"/>
      <c r="E30"/>
    </row>
    <row r="31" spans="2:5" x14ac:dyDescent="0.25">
      <c r="B31"/>
      <c r="C31"/>
      <c r="D31"/>
      <c r="E31"/>
    </row>
    <row r="32" spans="2:5" x14ac:dyDescent="0.25">
      <c r="B32"/>
      <c r="C32"/>
      <c r="D32"/>
      <c r="E32"/>
    </row>
    <row r="33" spans="2:5" x14ac:dyDescent="0.25">
      <c r="B33"/>
      <c r="C33"/>
      <c r="D33"/>
      <c r="E33"/>
    </row>
    <row r="34" spans="2:5" x14ac:dyDescent="0.25">
      <c r="B34"/>
      <c r="C34"/>
      <c r="D34"/>
      <c r="E34"/>
    </row>
    <row r="35" spans="2:5" x14ac:dyDescent="0.25">
      <c r="B35"/>
      <c r="C35"/>
      <c r="D35"/>
      <c r="E35"/>
    </row>
    <row r="36" spans="2:5" x14ac:dyDescent="0.25">
      <c r="B36"/>
      <c r="C36"/>
      <c r="D36"/>
      <c r="E36"/>
    </row>
    <row r="37" spans="2:5" x14ac:dyDescent="0.25">
      <c r="B37"/>
      <c r="C37"/>
      <c r="D37"/>
      <c r="E37"/>
    </row>
    <row r="38" spans="2:5" x14ac:dyDescent="0.25">
      <c r="B38"/>
      <c r="C38"/>
      <c r="D38"/>
      <c r="E38"/>
    </row>
    <row r="39" spans="2:5" x14ac:dyDescent="0.25">
      <c r="B39"/>
      <c r="C39"/>
      <c r="D39"/>
      <c r="E39"/>
    </row>
    <row r="40" spans="2:5" x14ac:dyDescent="0.25">
      <c r="B40"/>
      <c r="C40"/>
      <c r="D40"/>
      <c r="E40"/>
    </row>
    <row r="41" spans="2:5" x14ac:dyDescent="0.25">
      <c r="B41"/>
      <c r="C41"/>
      <c r="D41"/>
      <c r="E41"/>
    </row>
    <row r="42" spans="2:5" x14ac:dyDescent="0.25">
      <c r="B42"/>
      <c r="C42"/>
      <c r="D42"/>
      <c r="E42"/>
    </row>
    <row r="43" spans="2:5" x14ac:dyDescent="0.25">
      <c r="B43"/>
      <c r="C43"/>
      <c r="D43"/>
      <c r="E43"/>
    </row>
    <row r="44" spans="2:5" x14ac:dyDescent="0.25">
      <c r="B44"/>
      <c r="C44"/>
      <c r="D44"/>
      <c r="E44"/>
    </row>
    <row r="45" spans="2:5" x14ac:dyDescent="0.25">
      <c r="B45"/>
      <c r="C45"/>
      <c r="D45"/>
      <c r="E45"/>
    </row>
    <row r="46" spans="2:5" x14ac:dyDescent="0.25">
      <c r="B46"/>
      <c r="C46"/>
      <c r="D46"/>
      <c r="E46"/>
    </row>
    <row r="47" spans="2:5" x14ac:dyDescent="0.25">
      <c r="B47"/>
      <c r="C47"/>
      <c r="D47"/>
      <c r="E47"/>
    </row>
    <row r="48" spans="2:5" x14ac:dyDescent="0.25">
      <c r="B48"/>
      <c r="C48"/>
      <c r="D48"/>
      <c r="E48"/>
    </row>
    <row r="49" spans="2:5" x14ac:dyDescent="0.25">
      <c r="B49"/>
      <c r="C49"/>
      <c r="D49"/>
      <c r="E49"/>
    </row>
    <row r="50" spans="2:5" x14ac:dyDescent="0.25">
      <c r="B50"/>
      <c r="C50"/>
      <c r="D50"/>
      <c r="E50"/>
    </row>
    <row r="51" spans="2:5" x14ac:dyDescent="0.25">
      <c r="B51"/>
      <c r="C51"/>
      <c r="D51"/>
      <c r="E51"/>
    </row>
    <row r="52" spans="2:5" x14ac:dyDescent="0.25">
      <c r="B52"/>
      <c r="C52"/>
      <c r="D52"/>
      <c r="E52"/>
    </row>
    <row r="53" spans="2:5" x14ac:dyDescent="0.25">
      <c r="B53"/>
      <c r="C53"/>
      <c r="D53"/>
      <c r="E53"/>
    </row>
    <row r="54" spans="2:5" x14ac:dyDescent="0.25">
      <c r="B54"/>
      <c r="C54"/>
      <c r="D54"/>
      <c r="E54"/>
    </row>
    <row r="55" spans="2:5" x14ac:dyDescent="0.25">
      <c r="B55"/>
      <c r="C55"/>
      <c r="D55"/>
      <c r="E55"/>
    </row>
    <row r="56" spans="2:5" x14ac:dyDescent="0.25">
      <c r="B56"/>
      <c r="C56"/>
      <c r="D56"/>
      <c r="E56"/>
    </row>
    <row r="57" spans="2:5" x14ac:dyDescent="0.25">
      <c r="B57"/>
      <c r="C57"/>
      <c r="D57"/>
      <c r="E57"/>
    </row>
    <row r="58" spans="2:5" x14ac:dyDescent="0.25">
      <c r="B58"/>
      <c r="C58"/>
      <c r="D58"/>
      <c r="E58"/>
    </row>
    <row r="59" spans="2:5" x14ac:dyDescent="0.25">
      <c r="B59"/>
      <c r="C59"/>
      <c r="D59"/>
      <c r="E59"/>
    </row>
    <row r="60" spans="2:5" x14ac:dyDescent="0.25">
      <c r="B60"/>
      <c r="C60"/>
      <c r="D60"/>
      <c r="E60"/>
    </row>
    <row r="61" spans="2:5" x14ac:dyDescent="0.25">
      <c r="B61"/>
      <c r="C61"/>
      <c r="D61"/>
      <c r="E61"/>
    </row>
    <row r="62" spans="2:5" x14ac:dyDescent="0.25">
      <c r="B62"/>
      <c r="C62"/>
      <c r="D62"/>
      <c r="E62"/>
    </row>
    <row r="63" spans="2:5" x14ac:dyDescent="0.25">
      <c r="B63"/>
      <c r="C63"/>
      <c r="D63"/>
      <c r="E63"/>
    </row>
    <row r="64" spans="2:5" x14ac:dyDescent="0.25">
      <c r="B64"/>
      <c r="C64"/>
      <c r="D64"/>
      <c r="E64"/>
    </row>
    <row r="65" spans="2:5" x14ac:dyDescent="0.25">
      <c r="B65"/>
      <c r="C65"/>
      <c r="D65"/>
      <c r="E65"/>
    </row>
    <row r="66" spans="2:5" x14ac:dyDescent="0.25">
      <c r="B66"/>
      <c r="C66"/>
      <c r="D66"/>
      <c r="E66"/>
    </row>
    <row r="67" spans="2:5" x14ac:dyDescent="0.25">
      <c r="B67"/>
      <c r="C67"/>
      <c r="D67"/>
      <c r="E67"/>
    </row>
    <row r="68" spans="2:5" x14ac:dyDescent="0.25">
      <c r="B68"/>
      <c r="C68"/>
      <c r="D68"/>
      <c r="E68"/>
    </row>
    <row r="69" spans="2:5" x14ac:dyDescent="0.25">
      <c r="B69"/>
      <c r="C69"/>
      <c r="D69"/>
      <c r="E69"/>
    </row>
    <row r="70" spans="2:5" x14ac:dyDescent="0.25">
      <c r="B70"/>
      <c r="C70"/>
      <c r="D70"/>
      <c r="E70"/>
    </row>
    <row r="71" spans="2:5" x14ac:dyDescent="0.25">
      <c r="B71"/>
      <c r="C71"/>
      <c r="D71"/>
      <c r="E71"/>
    </row>
    <row r="72" spans="2:5" x14ac:dyDescent="0.25">
      <c r="B72"/>
      <c r="C72"/>
      <c r="D72"/>
      <c r="E72"/>
    </row>
    <row r="73" spans="2:5" x14ac:dyDescent="0.25">
      <c r="B73"/>
      <c r="C73"/>
      <c r="D73"/>
      <c r="E73"/>
    </row>
    <row r="74" spans="2:5" x14ac:dyDescent="0.25">
      <c r="B74"/>
      <c r="C74"/>
      <c r="D74"/>
      <c r="E74"/>
    </row>
    <row r="75" spans="2:5" x14ac:dyDescent="0.25">
      <c r="B75"/>
      <c r="C75"/>
      <c r="D75"/>
      <c r="E75"/>
    </row>
    <row r="76" spans="2:5" x14ac:dyDescent="0.25">
      <c r="B76"/>
      <c r="C76"/>
      <c r="D76"/>
      <c r="E76"/>
    </row>
    <row r="77" spans="2:5" x14ac:dyDescent="0.25">
      <c r="B77"/>
      <c r="C77"/>
      <c r="D77"/>
      <c r="E77"/>
    </row>
    <row r="78" spans="2:5" x14ac:dyDescent="0.25">
      <c r="B78"/>
      <c r="C78"/>
      <c r="D78"/>
      <c r="E78"/>
    </row>
    <row r="79" spans="2:5" x14ac:dyDescent="0.25">
      <c r="B79"/>
      <c r="C79"/>
      <c r="D79"/>
      <c r="E79"/>
    </row>
    <row r="80" spans="2:5" x14ac:dyDescent="0.25">
      <c r="B80"/>
      <c r="C80"/>
      <c r="D80"/>
      <c r="E80"/>
    </row>
    <row r="81" spans="2:5" x14ac:dyDescent="0.25">
      <c r="B81"/>
      <c r="C81"/>
      <c r="D81"/>
      <c r="E81"/>
    </row>
    <row r="82" spans="2:5" x14ac:dyDescent="0.25">
      <c r="B82"/>
      <c r="C82"/>
      <c r="D82"/>
      <c r="E82"/>
    </row>
    <row r="83" spans="2:5" x14ac:dyDescent="0.25">
      <c r="B83"/>
      <c r="C83"/>
      <c r="D83"/>
      <c r="E83"/>
    </row>
    <row r="84" spans="2:5" x14ac:dyDescent="0.25">
      <c r="B84"/>
      <c r="C84"/>
      <c r="D84"/>
      <c r="E84"/>
    </row>
    <row r="85" spans="2:5" x14ac:dyDescent="0.25">
      <c r="B85"/>
      <c r="C85"/>
      <c r="D85"/>
      <c r="E85"/>
    </row>
    <row r="86" spans="2:5" x14ac:dyDescent="0.25">
      <c r="B86"/>
      <c r="C86"/>
      <c r="D86"/>
      <c r="E86"/>
    </row>
    <row r="87" spans="2:5" x14ac:dyDescent="0.25">
      <c r="B87"/>
      <c r="C87"/>
      <c r="D87"/>
      <c r="E87"/>
    </row>
    <row r="88" spans="2:5" x14ac:dyDescent="0.25">
      <c r="B88"/>
      <c r="C88"/>
      <c r="D88"/>
      <c r="E88"/>
    </row>
    <row r="89" spans="2:5" x14ac:dyDescent="0.25">
      <c r="B89"/>
      <c r="C89"/>
      <c r="D89"/>
      <c r="E89"/>
    </row>
    <row r="90" spans="2:5" x14ac:dyDescent="0.25">
      <c r="B90"/>
      <c r="C90"/>
      <c r="D90"/>
      <c r="E90"/>
    </row>
    <row r="91" spans="2:5" x14ac:dyDescent="0.25">
      <c r="B91"/>
      <c r="C91"/>
      <c r="D91"/>
      <c r="E91"/>
    </row>
    <row r="92" spans="2:5" x14ac:dyDescent="0.25">
      <c r="B92"/>
      <c r="C92"/>
      <c r="D92"/>
      <c r="E92"/>
    </row>
    <row r="93" spans="2:5" x14ac:dyDescent="0.25">
      <c r="B93"/>
      <c r="C93"/>
      <c r="D93"/>
      <c r="E93"/>
    </row>
    <row r="94" spans="2:5" x14ac:dyDescent="0.25">
      <c r="B94"/>
      <c r="C94"/>
      <c r="D94"/>
      <c r="E94"/>
    </row>
    <row r="95" spans="2:5" x14ac:dyDescent="0.25">
      <c r="B95"/>
      <c r="C95"/>
      <c r="D95"/>
      <c r="E95"/>
    </row>
    <row r="96" spans="2:5" x14ac:dyDescent="0.25">
      <c r="B96"/>
      <c r="C96"/>
      <c r="D96"/>
      <c r="E96"/>
    </row>
    <row r="97" spans="2:5" x14ac:dyDescent="0.25">
      <c r="B97"/>
      <c r="C97"/>
      <c r="D97"/>
      <c r="E97"/>
    </row>
    <row r="98" spans="2:5" x14ac:dyDescent="0.25">
      <c r="B98"/>
      <c r="C98"/>
      <c r="D98"/>
      <c r="E98"/>
    </row>
    <row r="99" spans="2:5" x14ac:dyDescent="0.25">
      <c r="B99"/>
      <c r="C99"/>
      <c r="D99"/>
      <c r="E99"/>
    </row>
    <row r="100" spans="2:5" x14ac:dyDescent="0.25">
      <c r="B100"/>
      <c r="C100"/>
      <c r="D100"/>
      <c r="E100"/>
    </row>
    <row r="101" spans="2:5" x14ac:dyDescent="0.25">
      <c r="B101"/>
      <c r="C101"/>
      <c r="D101"/>
      <c r="E101"/>
    </row>
    <row r="102" spans="2:5" x14ac:dyDescent="0.25">
      <c r="B102"/>
      <c r="C102"/>
      <c r="D102"/>
      <c r="E102"/>
    </row>
    <row r="103" spans="2:5" x14ac:dyDescent="0.25">
      <c r="B103"/>
      <c r="C103"/>
      <c r="D103"/>
      <c r="E103"/>
    </row>
    <row r="104" spans="2:5" x14ac:dyDescent="0.25">
      <c r="B104"/>
      <c r="C104"/>
      <c r="D104"/>
      <c r="E104"/>
    </row>
    <row r="105" spans="2:5" x14ac:dyDescent="0.25">
      <c r="B105"/>
      <c r="C105"/>
      <c r="D105"/>
      <c r="E105"/>
    </row>
    <row r="106" spans="2:5" x14ac:dyDescent="0.25">
      <c r="B106"/>
      <c r="C106"/>
      <c r="D106"/>
      <c r="E106"/>
    </row>
    <row r="107" spans="2:5" x14ac:dyDescent="0.25">
      <c r="B107"/>
      <c r="C107"/>
      <c r="D107"/>
      <c r="E107"/>
    </row>
    <row r="108" spans="2:5" x14ac:dyDescent="0.25">
      <c r="B108"/>
      <c r="C108"/>
      <c r="D108"/>
      <c r="E108"/>
    </row>
    <row r="109" spans="2:5" x14ac:dyDescent="0.25">
      <c r="B109"/>
      <c r="C109"/>
      <c r="D109"/>
      <c r="E109"/>
    </row>
    <row r="110" spans="2:5" x14ac:dyDescent="0.25">
      <c r="B110"/>
      <c r="C110"/>
      <c r="D110"/>
      <c r="E110"/>
    </row>
    <row r="111" spans="2:5" x14ac:dyDescent="0.25">
      <c r="B111"/>
      <c r="C111"/>
      <c r="D111"/>
      <c r="E111"/>
    </row>
    <row r="112" spans="2:5" x14ac:dyDescent="0.25">
      <c r="B112"/>
      <c r="C112"/>
      <c r="D112"/>
      <c r="E112"/>
    </row>
    <row r="113" spans="2:5" x14ac:dyDescent="0.25">
      <c r="B113"/>
      <c r="C113"/>
      <c r="D113"/>
      <c r="E113"/>
    </row>
    <row r="114" spans="2:5" x14ac:dyDescent="0.25">
      <c r="B114"/>
      <c r="C114"/>
      <c r="D114"/>
      <c r="E114"/>
    </row>
    <row r="115" spans="2:5" x14ac:dyDescent="0.25">
      <c r="B115"/>
      <c r="C115"/>
      <c r="D115"/>
      <c r="E115"/>
    </row>
    <row r="116" spans="2:5" x14ac:dyDescent="0.25">
      <c r="B116"/>
      <c r="C116"/>
      <c r="D116"/>
      <c r="E116"/>
    </row>
    <row r="117" spans="2:5" x14ac:dyDescent="0.25">
      <c r="B117"/>
      <c r="C117"/>
      <c r="D117"/>
      <c r="E117"/>
    </row>
    <row r="118" spans="2:5" x14ac:dyDescent="0.25">
      <c r="B118"/>
      <c r="C118"/>
      <c r="D118"/>
      <c r="E118"/>
    </row>
    <row r="119" spans="2:5" x14ac:dyDescent="0.25">
      <c r="B119"/>
      <c r="C119"/>
      <c r="D119"/>
      <c r="E119"/>
    </row>
    <row r="120" spans="2:5" x14ac:dyDescent="0.25">
      <c r="B120"/>
      <c r="C120"/>
      <c r="D120"/>
      <c r="E120"/>
    </row>
    <row r="121" spans="2:5" x14ac:dyDescent="0.25">
      <c r="B121"/>
      <c r="C121"/>
      <c r="D121"/>
      <c r="E121"/>
    </row>
    <row r="122" spans="2:5" x14ac:dyDescent="0.25">
      <c r="B122"/>
      <c r="C122"/>
      <c r="D122"/>
      <c r="E122"/>
    </row>
    <row r="123" spans="2:5" x14ac:dyDescent="0.25">
      <c r="B123"/>
      <c r="C123"/>
      <c r="D123"/>
      <c r="E123"/>
    </row>
    <row r="124" spans="2:5" x14ac:dyDescent="0.25">
      <c r="B124"/>
      <c r="C124"/>
      <c r="D124"/>
      <c r="E124"/>
    </row>
    <row r="125" spans="2:5" x14ac:dyDescent="0.25">
      <c r="B125"/>
      <c r="C125"/>
      <c r="D125"/>
      <c r="E125"/>
    </row>
    <row r="126" spans="2:5" x14ac:dyDescent="0.25">
      <c r="B126"/>
      <c r="C126"/>
      <c r="D126"/>
      <c r="E126"/>
    </row>
    <row r="127" spans="2:5" x14ac:dyDescent="0.25">
      <c r="B127"/>
      <c r="C127"/>
      <c r="D127"/>
      <c r="E127"/>
    </row>
    <row r="128" spans="2:5" x14ac:dyDescent="0.25">
      <c r="B128"/>
      <c r="C128"/>
      <c r="D128"/>
      <c r="E128"/>
    </row>
    <row r="129" spans="2:5" x14ac:dyDescent="0.25">
      <c r="B129"/>
      <c r="C129"/>
      <c r="D129"/>
      <c r="E129"/>
    </row>
    <row r="130" spans="2:5" x14ac:dyDescent="0.25">
      <c r="B130"/>
      <c r="C130"/>
      <c r="D130"/>
      <c r="E130"/>
    </row>
    <row r="131" spans="2:5" x14ac:dyDescent="0.25">
      <c r="B131"/>
      <c r="C131"/>
      <c r="D131"/>
      <c r="E131"/>
    </row>
    <row r="132" spans="2:5" x14ac:dyDescent="0.25">
      <c r="B132"/>
      <c r="C132"/>
      <c r="D132"/>
      <c r="E132"/>
    </row>
    <row r="133" spans="2:5" x14ac:dyDescent="0.25">
      <c r="B133"/>
      <c r="C133"/>
      <c r="D133"/>
      <c r="E133"/>
    </row>
    <row r="134" spans="2:5" x14ac:dyDescent="0.25">
      <c r="B134"/>
      <c r="C134"/>
      <c r="D134"/>
      <c r="E134"/>
    </row>
    <row r="135" spans="2:5" x14ac:dyDescent="0.25">
      <c r="B135"/>
      <c r="C135"/>
      <c r="D135"/>
      <c r="E135"/>
    </row>
    <row r="136" spans="2:5" x14ac:dyDescent="0.25">
      <c r="B136"/>
      <c r="C136"/>
      <c r="D136"/>
      <c r="E136"/>
    </row>
    <row r="137" spans="2:5" x14ac:dyDescent="0.25">
      <c r="B137"/>
      <c r="C137"/>
      <c r="D137"/>
      <c r="E137"/>
    </row>
    <row r="138" spans="2:5" x14ac:dyDescent="0.25">
      <c r="B138"/>
      <c r="C138"/>
      <c r="D138"/>
      <c r="E138"/>
    </row>
    <row r="139" spans="2:5" x14ac:dyDescent="0.25">
      <c r="B139"/>
      <c r="C139"/>
      <c r="D139"/>
      <c r="E139"/>
    </row>
    <row r="140" spans="2:5" x14ac:dyDescent="0.25">
      <c r="B140"/>
      <c r="C140"/>
      <c r="D140"/>
      <c r="E140"/>
    </row>
    <row r="141" spans="2:5" x14ac:dyDescent="0.25">
      <c r="B141"/>
      <c r="C141"/>
      <c r="D141"/>
      <c r="E141"/>
    </row>
    <row r="142" spans="2:5" x14ac:dyDescent="0.25">
      <c r="B142"/>
      <c r="C142"/>
      <c r="D142"/>
      <c r="E142"/>
    </row>
    <row r="143" spans="2:5" x14ac:dyDescent="0.25">
      <c r="B143"/>
      <c r="C143"/>
      <c r="D143"/>
      <c r="E143"/>
    </row>
    <row r="144" spans="2:5" x14ac:dyDescent="0.25">
      <c r="B144"/>
      <c r="C144"/>
      <c r="D144"/>
      <c r="E144"/>
    </row>
    <row r="145" spans="2:5" x14ac:dyDescent="0.25">
      <c r="B145"/>
      <c r="C145"/>
      <c r="D145"/>
      <c r="E145"/>
    </row>
    <row r="146" spans="2:5" x14ac:dyDescent="0.25">
      <c r="B146"/>
      <c r="C146"/>
      <c r="D146"/>
      <c r="E146"/>
    </row>
    <row r="147" spans="2:5" x14ac:dyDescent="0.25">
      <c r="B147"/>
      <c r="C147"/>
      <c r="D147"/>
      <c r="E147"/>
    </row>
    <row r="148" spans="2:5" x14ac:dyDescent="0.25">
      <c r="B148"/>
      <c r="C148"/>
      <c r="D148"/>
      <c r="E148"/>
    </row>
    <row r="149" spans="2:5" x14ac:dyDescent="0.25">
      <c r="B149"/>
      <c r="C149"/>
      <c r="D149"/>
      <c r="E149"/>
    </row>
    <row r="150" spans="2:5" x14ac:dyDescent="0.25">
      <c r="B150"/>
      <c r="C150"/>
      <c r="D150"/>
      <c r="E150"/>
    </row>
    <row r="151" spans="2:5" x14ac:dyDescent="0.25">
      <c r="B151"/>
      <c r="C151"/>
      <c r="D151"/>
      <c r="E151"/>
    </row>
    <row r="152" spans="2:5" x14ac:dyDescent="0.25">
      <c r="B152"/>
      <c r="C152"/>
      <c r="D152"/>
      <c r="E152"/>
    </row>
    <row r="153" spans="2:5" x14ac:dyDescent="0.25">
      <c r="B153"/>
      <c r="C153"/>
      <c r="D153"/>
      <c r="E153"/>
    </row>
    <row r="154" spans="2:5" x14ac:dyDescent="0.25">
      <c r="B154"/>
      <c r="C154"/>
      <c r="D154"/>
      <c r="E154"/>
    </row>
    <row r="155" spans="2:5" x14ac:dyDescent="0.25">
      <c r="B155"/>
      <c r="C155"/>
      <c r="D155"/>
      <c r="E155"/>
    </row>
    <row r="156" spans="2:5" x14ac:dyDescent="0.25">
      <c r="B156"/>
      <c r="C156"/>
      <c r="D156"/>
      <c r="E156"/>
    </row>
    <row r="157" spans="2:5" x14ac:dyDescent="0.25">
      <c r="B157"/>
      <c r="C157"/>
      <c r="D157"/>
      <c r="E157"/>
    </row>
    <row r="158" spans="2:5" x14ac:dyDescent="0.25">
      <c r="B158"/>
      <c r="C158"/>
      <c r="D158"/>
      <c r="E158"/>
    </row>
    <row r="159" spans="2:5" x14ac:dyDescent="0.25">
      <c r="B159"/>
      <c r="C159"/>
      <c r="D159"/>
      <c r="E159"/>
    </row>
    <row r="160" spans="2:5" x14ac:dyDescent="0.25">
      <c r="B160"/>
      <c r="C160"/>
      <c r="D160"/>
      <c r="E160"/>
    </row>
    <row r="161" spans="2:5" x14ac:dyDescent="0.25">
      <c r="B161"/>
      <c r="C161"/>
      <c r="D161"/>
      <c r="E161"/>
    </row>
    <row r="162" spans="2:5" x14ac:dyDescent="0.25">
      <c r="B162"/>
      <c r="C162"/>
      <c r="D162"/>
      <c r="E162"/>
    </row>
    <row r="163" spans="2:5" x14ac:dyDescent="0.25">
      <c r="B163"/>
      <c r="C163"/>
      <c r="D163"/>
      <c r="E163"/>
    </row>
    <row r="164" spans="2:5" x14ac:dyDescent="0.25">
      <c r="B164"/>
      <c r="C164"/>
      <c r="D164"/>
      <c r="E164"/>
    </row>
    <row r="165" spans="2:5" x14ac:dyDescent="0.25">
      <c r="B165"/>
      <c r="C165"/>
      <c r="D165"/>
      <c r="E165"/>
    </row>
    <row r="166" spans="2:5" x14ac:dyDescent="0.25">
      <c r="B166"/>
      <c r="C166"/>
      <c r="D166"/>
      <c r="E166"/>
    </row>
    <row r="167" spans="2:5" x14ac:dyDescent="0.25">
      <c r="B167"/>
      <c r="C167"/>
      <c r="D167"/>
      <c r="E167"/>
    </row>
    <row r="168" spans="2:5" x14ac:dyDescent="0.25">
      <c r="B168"/>
      <c r="C168"/>
      <c r="D168"/>
      <c r="E168"/>
    </row>
    <row r="169" spans="2:5" x14ac:dyDescent="0.25">
      <c r="B169"/>
      <c r="C169"/>
      <c r="D169"/>
      <c r="E169"/>
    </row>
    <row r="170" spans="2:5" x14ac:dyDescent="0.25">
      <c r="B170"/>
      <c r="C170"/>
      <c r="D170"/>
      <c r="E170"/>
    </row>
    <row r="171" spans="2:5" x14ac:dyDescent="0.25">
      <c r="B171"/>
      <c r="C171"/>
      <c r="D171"/>
      <c r="E171"/>
    </row>
    <row r="172" spans="2:5" x14ac:dyDescent="0.25">
      <c r="B172"/>
      <c r="C172"/>
      <c r="D172"/>
      <c r="E172"/>
    </row>
    <row r="173" spans="2:5" x14ac:dyDescent="0.25">
      <c r="B173"/>
      <c r="C173"/>
      <c r="D173"/>
      <c r="E173"/>
    </row>
    <row r="174" spans="2:5" x14ac:dyDescent="0.25">
      <c r="B174"/>
      <c r="C174"/>
      <c r="D174"/>
      <c r="E174"/>
    </row>
    <row r="175" spans="2:5" x14ac:dyDescent="0.25">
      <c r="B175"/>
      <c r="C175"/>
      <c r="D175"/>
      <c r="E175"/>
    </row>
    <row r="176" spans="2:5" x14ac:dyDescent="0.25">
      <c r="B176"/>
      <c r="C176"/>
      <c r="D176"/>
      <c r="E176"/>
    </row>
    <row r="177" spans="2:5" x14ac:dyDescent="0.25">
      <c r="B177"/>
      <c r="C177"/>
      <c r="D177"/>
      <c r="E177"/>
    </row>
    <row r="178" spans="2:5" x14ac:dyDescent="0.25">
      <c r="B178"/>
      <c r="C178"/>
      <c r="D178"/>
      <c r="E178"/>
    </row>
    <row r="179" spans="2:5" x14ac:dyDescent="0.25">
      <c r="B179"/>
      <c r="C179"/>
      <c r="D179"/>
      <c r="E179"/>
    </row>
    <row r="180" spans="2:5" x14ac:dyDescent="0.25">
      <c r="B180"/>
      <c r="C180"/>
      <c r="D180"/>
      <c r="E180"/>
    </row>
    <row r="181" spans="2:5" x14ac:dyDescent="0.25">
      <c r="B181"/>
      <c r="C181"/>
      <c r="D181"/>
      <c r="E181"/>
    </row>
    <row r="182" spans="2:5" x14ac:dyDescent="0.25">
      <c r="B182"/>
      <c r="C182"/>
      <c r="D182"/>
      <c r="E182"/>
    </row>
    <row r="183" spans="2:5" x14ac:dyDescent="0.25">
      <c r="B183"/>
      <c r="C183"/>
      <c r="D183"/>
      <c r="E183"/>
    </row>
    <row r="184" spans="2:5" x14ac:dyDescent="0.25">
      <c r="B184"/>
      <c r="C184"/>
      <c r="D184"/>
      <c r="E184"/>
    </row>
    <row r="185" spans="2:5" x14ac:dyDescent="0.25">
      <c r="B185"/>
      <c r="C185"/>
      <c r="D185"/>
      <c r="E185"/>
    </row>
    <row r="186" spans="2:5" x14ac:dyDescent="0.25">
      <c r="B186"/>
      <c r="C186"/>
      <c r="D186"/>
      <c r="E186"/>
    </row>
    <row r="187" spans="2:5" x14ac:dyDescent="0.25">
      <c r="B187"/>
      <c r="C187"/>
      <c r="D187"/>
      <c r="E187"/>
    </row>
    <row r="188" spans="2:5" x14ac:dyDescent="0.25">
      <c r="B188"/>
      <c r="C188"/>
      <c r="D188"/>
      <c r="E188"/>
    </row>
    <row r="189" spans="2:5" x14ac:dyDescent="0.25">
      <c r="B189"/>
      <c r="C189"/>
      <c r="D189"/>
      <c r="E189"/>
    </row>
    <row r="190" spans="2:5" x14ac:dyDescent="0.25">
      <c r="B190"/>
      <c r="C190"/>
      <c r="D190"/>
      <c r="E190"/>
    </row>
    <row r="191" spans="2:5" x14ac:dyDescent="0.25">
      <c r="B191"/>
      <c r="C191"/>
      <c r="D191"/>
      <c r="E191"/>
    </row>
    <row r="192" spans="2:5" x14ac:dyDescent="0.25">
      <c r="B192"/>
      <c r="C192"/>
      <c r="D192"/>
      <c r="E192"/>
    </row>
    <row r="193" spans="2:5" x14ac:dyDescent="0.25">
      <c r="B193"/>
      <c r="C193"/>
      <c r="D193"/>
      <c r="E193"/>
    </row>
    <row r="194" spans="2:5" x14ac:dyDescent="0.25">
      <c r="B194"/>
      <c r="C194"/>
      <c r="D194"/>
      <c r="E194"/>
    </row>
    <row r="195" spans="2:5" x14ac:dyDescent="0.25">
      <c r="B195"/>
      <c r="C195"/>
      <c r="D195"/>
      <c r="E195"/>
    </row>
    <row r="196" spans="2:5" x14ac:dyDescent="0.25">
      <c r="B196"/>
      <c r="C196"/>
      <c r="D196"/>
      <c r="E196"/>
    </row>
    <row r="197" spans="2:5" x14ac:dyDescent="0.25">
      <c r="B197"/>
      <c r="C197"/>
      <c r="D197"/>
      <c r="E197"/>
    </row>
    <row r="198" spans="2:5" x14ac:dyDescent="0.25">
      <c r="B198"/>
      <c r="C198"/>
      <c r="D198"/>
      <c r="E198"/>
    </row>
    <row r="199" spans="2:5" x14ac:dyDescent="0.25">
      <c r="B199"/>
      <c r="C199"/>
      <c r="D199"/>
      <c r="E199"/>
    </row>
    <row r="200" spans="2:5" x14ac:dyDescent="0.25">
      <c r="B200"/>
      <c r="C200"/>
      <c r="D200"/>
      <c r="E200"/>
    </row>
    <row r="201" spans="2:5" x14ac:dyDescent="0.25">
      <c r="B201"/>
      <c r="C201"/>
      <c r="D201"/>
      <c r="E201"/>
    </row>
    <row r="202" spans="2:5" x14ac:dyDescent="0.25">
      <c r="B202"/>
      <c r="C202"/>
      <c r="D202"/>
      <c r="E202"/>
    </row>
    <row r="203" spans="2:5" x14ac:dyDescent="0.25">
      <c r="B203"/>
      <c r="C203"/>
      <c r="D203"/>
      <c r="E203"/>
    </row>
    <row r="204" spans="2:5" x14ac:dyDescent="0.25">
      <c r="B204"/>
      <c r="C204"/>
      <c r="D204"/>
      <c r="E204"/>
    </row>
    <row r="205" spans="2:5" x14ac:dyDescent="0.25">
      <c r="B205"/>
      <c r="C205"/>
      <c r="D205"/>
      <c r="E205"/>
    </row>
    <row r="206" spans="2:5" x14ac:dyDescent="0.25">
      <c r="B206"/>
      <c r="C206"/>
      <c r="D206"/>
      <c r="E206"/>
    </row>
    <row r="207" spans="2:5" x14ac:dyDescent="0.25">
      <c r="B207"/>
      <c r="C207"/>
      <c r="D207"/>
      <c r="E207"/>
    </row>
    <row r="208" spans="2:5" x14ac:dyDescent="0.25">
      <c r="B208"/>
      <c r="C208"/>
      <c r="D208"/>
      <c r="E208"/>
    </row>
    <row r="209" spans="2:5" x14ac:dyDescent="0.25">
      <c r="B209"/>
      <c r="C209"/>
      <c r="D209"/>
      <c r="E209"/>
    </row>
    <row r="210" spans="2:5" x14ac:dyDescent="0.25">
      <c r="B210"/>
      <c r="C210"/>
      <c r="D210"/>
      <c r="E210"/>
    </row>
    <row r="211" spans="2:5" x14ac:dyDescent="0.25">
      <c r="B211"/>
      <c r="C211"/>
      <c r="D211"/>
      <c r="E211"/>
    </row>
    <row r="212" spans="2:5" x14ac:dyDescent="0.25">
      <c r="B212"/>
      <c r="C212"/>
      <c r="D212"/>
      <c r="E212"/>
    </row>
    <row r="213" spans="2:5" x14ac:dyDescent="0.25">
      <c r="B213"/>
      <c r="C213"/>
      <c r="D213"/>
      <c r="E213"/>
    </row>
    <row r="214" spans="2:5" x14ac:dyDescent="0.25">
      <c r="B214"/>
      <c r="C214"/>
      <c r="D214"/>
      <c r="E214"/>
    </row>
    <row r="215" spans="2:5" x14ac:dyDescent="0.25">
      <c r="B215"/>
      <c r="C215"/>
      <c r="D215"/>
      <c r="E215"/>
    </row>
    <row r="216" spans="2:5" x14ac:dyDescent="0.25">
      <c r="B216"/>
      <c r="C216"/>
      <c r="D216"/>
      <c r="E216"/>
    </row>
    <row r="217" spans="2:5" x14ac:dyDescent="0.25">
      <c r="B217"/>
      <c r="C217"/>
      <c r="D217"/>
      <c r="E217"/>
    </row>
    <row r="218" spans="2:5" x14ac:dyDescent="0.25">
      <c r="B218"/>
      <c r="C218"/>
      <c r="D218"/>
      <c r="E218"/>
    </row>
    <row r="219" spans="2:5" x14ac:dyDescent="0.25">
      <c r="B219"/>
      <c r="C219"/>
      <c r="D219"/>
      <c r="E219"/>
    </row>
    <row r="220" spans="2:5" x14ac:dyDescent="0.25">
      <c r="B220"/>
      <c r="C220"/>
      <c r="D220"/>
      <c r="E220"/>
    </row>
    <row r="221" spans="2:5" x14ac:dyDescent="0.25">
      <c r="B221"/>
      <c r="C221"/>
      <c r="D221"/>
      <c r="E221"/>
    </row>
    <row r="222" spans="2:5" x14ac:dyDescent="0.25">
      <c r="B222"/>
      <c r="C222"/>
      <c r="D222"/>
      <c r="E222"/>
    </row>
    <row r="223" spans="2:5" x14ac:dyDescent="0.25">
      <c r="B223"/>
      <c r="C223"/>
      <c r="D223"/>
      <c r="E223"/>
    </row>
    <row r="224" spans="2:5" x14ac:dyDescent="0.25">
      <c r="B224"/>
      <c r="C224"/>
      <c r="D224"/>
      <c r="E224"/>
    </row>
    <row r="225" spans="2:5" x14ac:dyDescent="0.25">
      <c r="B225"/>
      <c r="C225"/>
      <c r="D225"/>
      <c r="E225"/>
    </row>
    <row r="226" spans="2:5" x14ac:dyDescent="0.25">
      <c r="B226"/>
      <c r="C226"/>
      <c r="D226"/>
      <c r="E226"/>
    </row>
    <row r="227" spans="2:5" x14ac:dyDescent="0.25">
      <c r="B227"/>
      <c r="C227"/>
      <c r="D227"/>
      <c r="E227"/>
    </row>
    <row r="228" spans="2:5" x14ac:dyDescent="0.25">
      <c r="B228"/>
      <c r="C228"/>
      <c r="D228"/>
      <c r="E228"/>
    </row>
    <row r="229" spans="2:5" x14ac:dyDescent="0.25">
      <c r="B229"/>
      <c r="C229"/>
      <c r="D229"/>
      <c r="E229"/>
    </row>
    <row r="230" spans="2:5" x14ac:dyDescent="0.25">
      <c r="B230"/>
      <c r="C230"/>
      <c r="D230"/>
      <c r="E230"/>
    </row>
    <row r="231" spans="2:5" x14ac:dyDescent="0.25">
      <c r="B231"/>
      <c r="C231"/>
      <c r="D231"/>
      <c r="E231"/>
    </row>
    <row r="232" spans="2:5" x14ac:dyDescent="0.25">
      <c r="B232"/>
      <c r="C232"/>
      <c r="D232"/>
      <c r="E232"/>
    </row>
    <row r="233" spans="2:5" x14ac:dyDescent="0.25">
      <c r="B233"/>
      <c r="C233"/>
      <c r="D233"/>
      <c r="E233"/>
    </row>
    <row r="234" spans="2:5" x14ac:dyDescent="0.25">
      <c r="B234"/>
      <c r="C234"/>
      <c r="D234"/>
      <c r="E234"/>
    </row>
    <row r="235" spans="2:5" x14ac:dyDescent="0.25">
      <c r="B235"/>
      <c r="C235"/>
      <c r="D235"/>
      <c r="E235"/>
    </row>
    <row r="236" spans="2:5" x14ac:dyDescent="0.25">
      <c r="B236"/>
      <c r="C236"/>
      <c r="D236"/>
      <c r="E236"/>
    </row>
    <row r="237" spans="2:5" x14ac:dyDescent="0.25">
      <c r="B237"/>
      <c r="C237"/>
      <c r="D237"/>
      <c r="E237"/>
    </row>
    <row r="238" spans="2:5" x14ac:dyDescent="0.25">
      <c r="B238"/>
      <c r="C238"/>
      <c r="D238"/>
      <c r="E238"/>
    </row>
    <row r="239" spans="2:5" x14ac:dyDescent="0.25">
      <c r="B239"/>
      <c r="C239"/>
      <c r="D239"/>
      <c r="E239"/>
    </row>
    <row r="240" spans="2:5" x14ac:dyDescent="0.25">
      <c r="B240"/>
      <c r="C240"/>
      <c r="D240"/>
      <c r="E240"/>
    </row>
    <row r="241" spans="2:5" x14ac:dyDescent="0.25">
      <c r="B241"/>
      <c r="C241"/>
      <c r="D241"/>
      <c r="E241"/>
    </row>
    <row r="242" spans="2:5" x14ac:dyDescent="0.25">
      <c r="B242"/>
      <c r="C242"/>
      <c r="D242"/>
      <c r="E242"/>
    </row>
    <row r="243" spans="2:5" x14ac:dyDescent="0.25">
      <c r="B243"/>
      <c r="C243"/>
      <c r="D243"/>
      <c r="E243"/>
    </row>
    <row r="244" spans="2:5" x14ac:dyDescent="0.25">
      <c r="B244"/>
      <c r="C244"/>
      <c r="D244"/>
      <c r="E244"/>
    </row>
    <row r="245" spans="2:5" x14ac:dyDescent="0.25">
      <c r="B245"/>
      <c r="C245"/>
      <c r="D245"/>
      <c r="E245"/>
    </row>
    <row r="246" spans="2:5" x14ac:dyDescent="0.25">
      <c r="B246"/>
      <c r="C246"/>
      <c r="D246"/>
      <c r="E246"/>
    </row>
    <row r="247" spans="2:5" x14ac:dyDescent="0.25">
      <c r="B247"/>
      <c r="C247"/>
      <c r="D247"/>
      <c r="E247"/>
    </row>
    <row r="248" spans="2:5" x14ac:dyDescent="0.25">
      <c r="B248"/>
      <c r="C248"/>
      <c r="D248"/>
      <c r="E248"/>
    </row>
    <row r="249" spans="2:5" x14ac:dyDescent="0.25">
      <c r="B249"/>
      <c r="C249"/>
      <c r="D249"/>
      <c r="E249"/>
    </row>
    <row r="250" spans="2:5" x14ac:dyDescent="0.25">
      <c r="B250"/>
      <c r="C250"/>
      <c r="D250"/>
      <c r="E250"/>
    </row>
    <row r="251" spans="2:5" x14ac:dyDescent="0.25">
      <c r="B251"/>
      <c r="C251"/>
      <c r="D251"/>
      <c r="E251"/>
    </row>
    <row r="252" spans="2:5" x14ac:dyDescent="0.25">
      <c r="B252"/>
      <c r="C252"/>
      <c r="D252"/>
      <c r="E252"/>
    </row>
    <row r="253" spans="2:5" x14ac:dyDescent="0.25">
      <c r="B253"/>
      <c r="C253"/>
      <c r="D253"/>
      <c r="E253"/>
    </row>
    <row r="254" spans="2:5" x14ac:dyDescent="0.25">
      <c r="B254"/>
      <c r="C254"/>
      <c r="D254"/>
      <c r="E254"/>
    </row>
    <row r="255" spans="2:5" x14ac:dyDescent="0.25">
      <c r="B255"/>
      <c r="C255"/>
      <c r="D255"/>
      <c r="E255"/>
    </row>
    <row r="256" spans="2:5" x14ac:dyDescent="0.25">
      <c r="B256"/>
      <c r="C256"/>
      <c r="D256"/>
      <c r="E256"/>
    </row>
    <row r="257" spans="2:5" x14ac:dyDescent="0.25">
      <c r="B257"/>
      <c r="C257"/>
      <c r="D257"/>
      <c r="E257"/>
    </row>
    <row r="258" spans="2:5" x14ac:dyDescent="0.25">
      <c r="B258"/>
      <c r="C258"/>
      <c r="D258"/>
      <c r="E258"/>
    </row>
    <row r="259" spans="2:5" x14ac:dyDescent="0.25">
      <c r="B259"/>
      <c r="C259"/>
      <c r="D259"/>
      <c r="E259"/>
    </row>
    <row r="260" spans="2:5" x14ac:dyDescent="0.25">
      <c r="B260"/>
      <c r="C260"/>
      <c r="D260"/>
      <c r="E260"/>
    </row>
    <row r="261" spans="2:5" x14ac:dyDescent="0.25">
      <c r="B261"/>
      <c r="C261"/>
      <c r="D261"/>
      <c r="E261"/>
    </row>
    <row r="262" spans="2:5" x14ac:dyDescent="0.25">
      <c r="B262"/>
      <c r="C262"/>
      <c r="D262"/>
      <c r="E262"/>
    </row>
    <row r="263" spans="2:5" x14ac:dyDescent="0.25">
      <c r="B263"/>
      <c r="C263"/>
      <c r="D263"/>
      <c r="E263"/>
    </row>
    <row r="264" spans="2:5" x14ac:dyDescent="0.25">
      <c r="B264"/>
      <c r="C264"/>
      <c r="D264"/>
      <c r="E264"/>
    </row>
    <row r="265" spans="2:5" x14ac:dyDescent="0.25">
      <c r="B265"/>
      <c r="C265"/>
      <c r="D265"/>
      <c r="E265"/>
    </row>
    <row r="266" spans="2:5" x14ac:dyDescent="0.25">
      <c r="B266"/>
      <c r="C266"/>
      <c r="D266"/>
      <c r="E266"/>
    </row>
    <row r="267" spans="2:5" x14ac:dyDescent="0.25">
      <c r="B267"/>
      <c r="C267"/>
      <c r="D267"/>
      <c r="E267"/>
    </row>
    <row r="268" spans="2:5" x14ac:dyDescent="0.25">
      <c r="B268"/>
      <c r="C268"/>
      <c r="D268"/>
      <c r="E268"/>
    </row>
    <row r="269" spans="2:5" x14ac:dyDescent="0.25">
      <c r="B269"/>
      <c r="C269"/>
      <c r="D269"/>
      <c r="E269"/>
    </row>
    <row r="270" spans="2:5" x14ac:dyDescent="0.25">
      <c r="B270"/>
      <c r="C270"/>
      <c r="D270"/>
      <c r="E270"/>
    </row>
    <row r="271" spans="2:5" x14ac:dyDescent="0.25">
      <c r="B271"/>
      <c r="C271"/>
      <c r="D271"/>
      <c r="E271"/>
    </row>
    <row r="272" spans="2:5" x14ac:dyDescent="0.25">
      <c r="B272"/>
      <c r="C272"/>
      <c r="D272"/>
      <c r="E272"/>
    </row>
    <row r="273" spans="2:5" x14ac:dyDescent="0.25">
      <c r="B273"/>
      <c r="C273"/>
      <c r="D273"/>
      <c r="E273"/>
    </row>
    <row r="274" spans="2:5" x14ac:dyDescent="0.25">
      <c r="B274"/>
      <c r="C274"/>
      <c r="D274"/>
      <c r="E274"/>
    </row>
    <row r="275" spans="2:5" x14ac:dyDescent="0.25">
      <c r="B275"/>
      <c r="C275"/>
      <c r="D275"/>
      <c r="E275"/>
    </row>
    <row r="276" spans="2:5" x14ac:dyDescent="0.25">
      <c r="B276"/>
      <c r="C276"/>
      <c r="D276"/>
      <c r="E276"/>
    </row>
    <row r="277" spans="2:5" x14ac:dyDescent="0.25">
      <c r="B277"/>
      <c r="C277"/>
      <c r="D277"/>
      <c r="E277"/>
    </row>
    <row r="278" spans="2:5" x14ac:dyDescent="0.25">
      <c r="B278"/>
      <c r="C278"/>
      <c r="D278"/>
      <c r="E278"/>
    </row>
    <row r="279" spans="2:5" x14ac:dyDescent="0.25">
      <c r="B279"/>
      <c r="C279"/>
      <c r="D279"/>
      <c r="E279"/>
    </row>
    <row r="280" spans="2:5" x14ac:dyDescent="0.25">
      <c r="B280"/>
      <c r="C280"/>
      <c r="D280"/>
      <c r="E280"/>
    </row>
    <row r="281" spans="2:5" x14ac:dyDescent="0.25">
      <c r="B281"/>
      <c r="C281"/>
      <c r="D281"/>
      <c r="E281"/>
    </row>
    <row r="282" spans="2:5" x14ac:dyDescent="0.25">
      <c r="B282"/>
      <c r="C282"/>
      <c r="D282"/>
      <c r="E282"/>
    </row>
    <row r="283" spans="2:5" x14ac:dyDescent="0.25">
      <c r="B283"/>
      <c r="C283"/>
      <c r="D283"/>
      <c r="E283"/>
    </row>
    <row r="284" spans="2:5" x14ac:dyDescent="0.25">
      <c r="B284"/>
      <c r="C284"/>
      <c r="D284"/>
      <c r="E284"/>
    </row>
    <row r="285" spans="2:5" x14ac:dyDescent="0.25">
      <c r="B285"/>
      <c r="C285"/>
      <c r="D285"/>
      <c r="E285"/>
    </row>
    <row r="286" spans="2:5" x14ac:dyDescent="0.25">
      <c r="B286"/>
      <c r="C286"/>
      <c r="D286"/>
      <c r="E286"/>
    </row>
    <row r="287" spans="2:5" x14ac:dyDescent="0.25">
      <c r="B287"/>
      <c r="C287"/>
      <c r="D287"/>
      <c r="E287"/>
    </row>
    <row r="288" spans="2:5" x14ac:dyDescent="0.25">
      <c r="B288"/>
      <c r="C288"/>
      <c r="D288"/>
      <c r="E288"/>
    </row>
    <row r="289" spans="2:5" x14ac:dyDescent="0.25">
      <c r="B289"/>
      <c r="C289"/>
      <c r="D289"/>
      <c r="E289"/>
    </row>
    <row r="290" spans="2:5" x14ac:dyDescent="0.25">
      <c r="B290"/>
      <c r="C290"/>
      <c r="D290"/>
      <c r="E290"/>
    </row>
    <row r="291" spans="2:5" x14ac:dyDescent="0.25">
      <c r="B291"/>
      <c r="C291"/>
      <c r="D291"/>
      <c r="E291"/>
    </row>
    <row r="292" spans="2:5" x14ac:dyDescent="0.25">
      <c r="B292"/>
      <c r="C292"/>
      <c r="D292"/>
      <c r="E292"/>
    </row>
    <row r="293" spans="2:5" x14ac:dyDescent="0.25">
      <c r="B293"/>
      <c r="C293"/>
      <c r="D293"/>
      <c r="E293"/>
    </row>
    <row r="294" spans="2:5" x14ac:dyDescent="0.25">
      <c r="B294"/>
      <c r="C294"/>
      <c r="D294"/>
      <c r="E294"/>
    </row>
    <row r="295" spans="2:5" x14ac:dyDescent="0.25">
      <c r="B295"/>
      <c r="C295"/>
      <c r="D295"/>
      <c r="E295"/>
    </row>
    <row r="296" spans="2:5" x14ac:dyDescent="0.25">
      <c r="B296"/>
      <c r="C296"/>
      <c r="D296"/>
      <c r="E296"/>
    </row>
    <row r="297" spans="2:5" x14ac:dyDescent="0.25">
      <c r="B297"/>
      <c r="C297"/>
      <c r="D297"/>
      <c r="E297"/>
    </row>
    <row r="298" spans="2:5" x14ac:dyDescent="0.25">
      <c r="B298"/>
      <c r="C298"/>
      <c r="D298"/>
      <c r="E298"/>
    </row>
    <row r="299" spans="2:5" x14ac:dyDescent="0.25">
      <c r="B299"/>
      <c r="C299"/>
      <c r="D299"/>
      <c r="E299"/>
    </row>
    <row r="300" spans="2:5" x14ac:dyDescent="0.25">
      <c r="B300"/>
      <c r="C300"/>
      <c r="D300"/>
      <c r="E300"/>
    </row>
    <row r="301" spans="2:5" x14ac:dyDescent="0.25">
      <c r="B301"/>
      <c r="C301"/>
      <c r="D301"/>
      <c r="E301"/>
    </row>
    <row r="302" spans="2:5" x14ac:dyDescent="0.25">
      <c r="B302"/>
      <c r="C302"/>
      <c r="D302"/>
      <c r="E302"/>
    </row>
    <row r="303" spans="2:5" x14ac:dyDescent="0.25">
      <c r="B303"/>
      <c r="C303"/>
      <c r="D303"/>
      <c r="E303"/>
    </row>
    <row r="304" spans="2:5" x14ac:dyDescent="0.25">
      <c r="B304"/>
      <c r="C304"/>
      <c r="D304"/>
      <c r="E304"/>
    </row>
    <row r="305" spans="2:5" x14ac:dyDescent="0.25">
      <c r="B305"/>
      <c r="C305"/>
      <c r="D305"/>
      <c r="E305"/>
    </row>
    <row r="306" spans="2:5" x14ac:dyDescent="0.25">
      <c r="B306"/>
      <c r="C306"/>
      <c r="D306"/>
      <c r="E306"/>
    </row>
    <row r="307" spans="2:5" x14ac:dyDescent="0.25">
      <c r="B307"/>
      <c r="C307"/>
      <c r="D307"/>
      <c r="E307"/>
    </row>
    <row r="308" spans="2:5" x14ac:dyDescent="0.25">
      <c r="B308"/>
      <c r="C308"/>
      <c r="D308"/>
      <c r="E308"/>
    </row>
    <row r="309" spans="2:5" x14ac:dyDescent="0.25">
      <c r="B309"/>
      <c r="C309"/>
      <c r="D309"/>
      <c r="E309"/>
    </row>
    <row r="310" spans="2:5" x14ac:dyDescent="0.25">
      <c r="B310"/>
      <c r="C310"/>
      <c r="D310"/>
      <c r="E310"/>
    </row>
    <row r="311" spans="2:5" x14ac:dyDescent="0.25">
      <c r="B311"/>
      <c r="C311"/>
      <c r="D311"/>
      <c r="E311"/>
    </row>
    <row r="312" spans="2:5" x14ac:dyDescent="0.25">
      <c r="B312"/>
      <c r="C312"/>
      <c r="D312"/>
      <c r="E312"/>
    </row>
    <row r="313" spans="2:5" x14ac:dyDescent="0.25">
      <c r="B313"/>
      <c r="C313"/>
      <c r="D313"/>
      <c r="E313"/>
    </row>
    <row r="314" spans="2:5" x14ac:dyDescent="0.25">
      <c r="B314"/>
      <c r="C314"/>
      <c r="D314"/>
      <c r="E314"/>
    </row>
    <row r="315" spans="2:5" x14ac:dyDescent="0.25">
      <c r="B315"/>
      <c r="C315"/>
      <c r="D315"/>
      <c r="E315"/>
    </row>
    <row r="316" spans="2:5" x14ac:dyDescent="0.25">
      <c r="B316"/>
      <c r="C316"/>
      <c r="D316"/>
      <c r="E316"/>
    </row>
    <row r="317" spans="2:5" x14ac:dyDescent="0.25">
      <c r="B317"/>
      <c r="C317"/>
      <c r="D317"/>
      <c r="E317"/>
    </row>
    <row r="318" spans="2:5" x14ac:dyDescent="0.25">
      <c r="B318"/>
      <c r="C318"/>
      <c r="D318"/>
      <c r="E318"/>
    </row>
    <row r="319" spans="2:5" x14ac:dyDescent="0.25">
      <c r="B319"/>
      <c r="C319"/>
      <c r="D319"/>
      <c r="E319"/>
    </row>
    <row r="320" spans="2:5" x14ac:dyDescent="0.25">
      <c r="B320"/>
      <c r="C320"/>
      <c r="D320"/>
      <c r="E320"/>
    </row>
    <row r="321" spans="2:5" x14ac:dyDescent="0.25">
      <c r="B321"/>
      <c r="C321"/>
      <c r="D321"/>
      <c r="E321"/>
    </row>
    <row r="322" spans="2:5" x14ac:dyDescent="0.25">
      <c r="B322"/>
      <c r="C322"/>
      <c r="D322"/>
      <c r="E322"/>
    </row>
    <row r="323" spans="2:5" x14ac:dyDescent="0.25">
      <c r="B323"/>
      <c r="C323"/>
      <c r="D323"/>
      <c r="E323"/>
    </row>
    <row r="324" spans="2:5" x14ac:dyDescent="0.25">
      <c r="B324"/>
      <c r="C324"/>
      <c r="D324"/>
      <c r="E324"/>
    </row>
    <row r="325" spans="2:5" x14ac:dyDescent="0.25">
      <c r="B325"/>
      <c r="C325"/>
      <c r="D325"/>
      <c r="E325"/>
    </row>
    <row r="326" spans="2:5" x14ac:dyDescent="0.25">
      <c r="B326"/>
      <c r="C326"/>
      <c r="D326"/>
      <c r="E326"/>
    </row>
    <row r="327" spans="2:5" x14ac:dyDescent="0.25">
      <c r="B327"/>
      <c r="C327"/>
      <c r="D327"/>
      <c r="E327"/>
    </row>
    <row r="328" spans="2:5" x14ac:dyDescent="0.25">
      <c r="B328"/>
      <c r="C328"/>
      <c r="D328"/>
      <c r="E328"/>
    </row>
    <row r="329" spans="2:5" x14ac:dyDescent="0.25">
      <c r="B329"/>
      <c r="C329"/>
      <c r="D329"/>
      <c r="E329"/>
    </row>
    <row r="330" spans="2:5" x14ac:dyDescent="0.25">
      <c r="B330"/>
      <c r="C330"/>
      <c r="D330"/>
      <c r="E330"/>
    </row>
    <row r="331" spans="2:5" x14ac:dyDescent="0.25">
      <c r="B331"/>
      <c r="C331"/>
      <c r="D331"/>
      <c r="E331"/>
    </row>
    <row r="332" spans="2:5" x14ac:dyDescent="0.25">
      <c r="B332"/>
      <c r="C332"/>
      <c r="D332"/>
      <c r="E332"/>
    </row>
    <row r="333" spans="2:5" x14ac:dyDescent="0.25">
      <c r="B333"/>
      <c r="C333"/>
      <c r="D333"/>
      <c r="E333"/>
    </row>
    <row r="334" spans="2:5" x14ac:dyDescent="0.25">
      <c r="B334"/>
      <c r="C334"/>
      <c r="D334"/>
      <c r="E334"/>
    </row>
    <row r="335" spans="2:5" x14ac:dyDescent="0.25">
      <c r="B335"/>
      <c r="C335"/>
      <c r="D335"/>
      <c r="E335"/>
    </row>
    <row r="336" spans="2:5" x14ac:dyDescent="0.25">
      <c r="B336"/>
      <c r="C336"/>
      <c r="D336"/>
      <c r="E336"/>
    </row>
    <row r="337" spans="2:5" x14ac:dyDescent="0.25">
      <c r="B337"/>
      <c r="C337"/>
      <c r="D337"/>
      <c r="E337"/>
    </row>
    <row r="338" spans="2:5" x14ac:dyDescent="0.25">
      <c r="B338"/>
      <c r="C338"/>
      <c r="D338"/>
      <c r="E338"/>
    </row>
    <row r="339" spans="2:5" x14ac:dyDescent="0.25">
      <c r="B339"/>
      <c r="C339"/>
      <c r="D339"/>
      <c r="E339"/>
    </row>
    <row r="340" spans="2:5" x14ac:dyDescent="0.25">
      <c r="B340"/>
      <c r="C340"/>
      <c r="D340"/>
      <c r="E340"/>
    </row>
    <row r="341" spans="2:5" x14ac:dyDescent="0.25">
      <c r="B341"/>
      <c r="C341"/>
      <c r="D341"/>
      <c r="E341"/>
    </row>
    <row r="342" spans="2:5" x14ac:dyDescent="0.25">
      <c r="B342"/>
      <c r="C342"/>
      <c r="D342"/>
      <c r="E342"/>
    </row>
    <row r="343" spans="2:5" x14ac:dyDescent="0.25">
      <c r="B343"/>
      <c r="C343"/>
      <c r="D343"/>
      <c r="E343"/>
    </row>
    <row r="344" spans="2:5" x14ac:dyDescent="0.25">
      <c r="B344"/>
      <c r="C344"/>
      <c r="D344"/>
      <c r="E344"/>
    </row>
    <row r="345" spans="2:5" x14ac:dyDescent="0.25">
      <c r="B345"/>
      <c r="C345"/>
      <c r="D345"/>
      <c r="E345"/>
    </row>
    <row r="346" spans="2:5" x14ac:dyDescent="0.25">
      <c r="B346"/>
      <c r="C346"/>
      <c r="D346"/>
      <c r="E346"/>
    </row>
    <row r="347" spans="2:5" x14ac:dyDescent="0.25">
      <c r="B347"/>
      <c r="C347"/>
      <c r="D347"/>
      <c r="E347"/>
    </row>
    <row r="348" spans="2:5" x14ac:dyDescent="0.25">
      <c r="B348"/>
      <c r="C348"/>
      <c r="D348"/>
      <c r="E348"/>
    </row>
    <row r="349" spans="2:5" x14ac:dyDescent="0.25">
      <c r="B349"/>
      <c r="C349"/>
      <c r="D349"/>
      <c r="E349"/>
    </row>
    <row r="350" spans="2:5" x14ac:dyDescent="0.25">
      <c r="B350"/>
      <c r="C350"/>
      <c r="D350"/>
      <c r="E350"/>
    </row>
    <row r="351" spans="2:5" x14ac:dyDescent="0.25">
      <c r="B351"/>
      <c r="C351"/>
      <c r="D351"/>
      <c r="E351"/>
    </row>
    <row r="352" spans="2:5" x14ac:dyDescent="0.25">
      <c r="B352"/>
      <c r="C352"/>
      <c r="D352"/>
      <c r="E352"/>
    </row>
    <row r="353" spans="2:5" x14ac:dyDescent="0.25">
      <c r="B353"/>
      <c r="C353"/>
      <c r="D353"/>
      <c r="E353"/>
    </row>
    <row r="354" spans="2:5" x14ac:dyDescent="0.25">
      <c r="B354"/>
      <c r="C354"/>
      <c r="D354"/>
      <c r="E354"/>
    </row>
    <row r="355" spans="2:5" x14ac:dyDescent="0.25">
      <c r="B355"/>
      <c r="C355"/>
      <c r="D355"/>
      <c r="E355"/>
    </row>
    <row r="356" spans="2:5" x14ac:dyDescent="0.25">
      <c r="B356"/>
      <c r="C356"/>
      <c r="D356"/>
      <c r="E356"/>
    </row>
    <row r="357" spans="2:5" x14ac:dyDescent="0.25">
      <c r="B357"/>
      <c r="C357"/>
      <c r="D357"/>
      <c r="E357"/>
    </row>
    <row r="358" spans="2:5" x14ac:dyDescent="0.25">
      <c r="B358"/>
      <c r="C358"/>
      <c r="D358"/>
      <c r="E358"/>
    </row>
    <row r="359" spans="2:5" x14ac:dyDescent="0.25">
      <c r="B359"/>
      <c r="C359"/>
      <c r="D359"/>
      <c r="E359"/>
    </row>
    <row r="360" spans="2:5" x14ac:dyDescent="0.25">
      <c r="B360"/>
      <c r="C360"/>
      <c r="D360"/>
      <c r="E360"/>
    </row>
    <row r="361" spans="2:5" x14ac:dyDescent="0.25">
      <c r="B361"/>
      <c r="C361"/>
      <c r="D361"/>
      <c r="E361"/>
    </row>
    <row r="362" spans="2:5" x14ac:dyDescent="0.25">
      <c r="B362"/>
      <c r="C362"/>
      <c r="D362"/>
      <c r="E362"/>
    </row>
    <row r="363" spans="2:5" x14ac:dyDescent="0.25">
      <c r="B363"/>
      <c r="C363"/>
      <c r="D363"/>
      <c r="E363"/>
    </row>
    <row r="364" spans="2:5" x14ac:dyDescent="0.25">
      <c r="B364"/>
      <c r="C364"/>
      <c r="D364"/>
      <c r="E364"/>
    </row>
    <row r="365" spans="2:5" x14ac:dyDescent="0.25">
      <c r="B365"/>
      <c r="C365"/>
      <c r="D365"/>
      <c r="E365"/>
    </row>
    <row r="366" spans="2:5" x14ac:dyDescent="0.25">
      <c r="B366"/>
      <c r="C366"/>
      <c r="D366"/>
      <c r="E366"/>
    </row>
    <row r="367" spans="2:5" x14ac:dyDescent="0.25">
      <c r="B367"/>
      <c r="C367"/>
      <c r="D367"/>
      <c r="E367"/>
    </row>
    <row r="368" spans="2:5" x14ac:dyDescent="0.25">
      <c r="B368"/>
      <c r="C368"/>
      <c r="D368"/>
      <c r="E368"/>
    </row>
    <row r="369" spans="2:5" x14ac:dyDescent="0.25">
      <c r="B369"/>
      <c r="C369"/>
      <c r="D369"/>
      <c r="E369"/>
    </row>
    <row r="370" spans="2:5" x14ac:dyDescent="0.25">
      <c r="B370"/>
      <c r="C370"/>
      <c r="D370"/>
      <c r="E370"/>
    </row>
    <row r="371" spans="2:5" x14ac:dyDescent="0.25">
      <c r="B371"/>
      <c r="C371"/>
      <c r="D371"/>
      <c r="E371"/>
    </row>
    <row r="372" spans="2:5" x14ac:dyDescent="0.25">
      <c r="B372"/>
      <c r="C372"/>
      <c r="D372"/>
      <c r="E372"/>
    </row>
    <row r="373" spans="2:5" x14ac:dyDescent="0.25">
      <c r="B373"/>
      <c r="C373"/>
      <c r="D373"/>
      <c r="E373"/>
    </row>
    <row r="374" spans="2:5" x14ac:dyDescent="0.25">
      <c r="B374"/>
      <c r="C374"/>
      <c r="D374"/>
      <c r="E374"/>
    </row>
    <row r="375" spans="2:5" x14ac:dyDescent="0.25">
      <c r="B375"/>
      <c r="C375"/>
      <c r="D375"/>
      <c r="E375"/>
    </row>
    <row r="376" spans="2:5" x14ac:dyDescent="0.25">
      <c r="B376"/>
      <c r="C376"/>
      <c r="D376"/>
      <c r="E376"/>
    </row>
    <row r="377" spans="2:5" x14ac:dyDescent="0.25">
      <c r="B377"/>
      <c r="C377"/>
      <c r="D377"/>
      <c r="E377"/>
    </row>
    <row r="378" spans="2:5" x14ac:dyDescent="0.25">
      <c r="B378"/>
      <c r="C378"/>
      <c r="D378"/>
      <c r="E378"/>
    </row>
    <row r="379" spans="2:5" x14ac:dyDescent="0.25">
      <c r="B379"/>
      <c r="C379"/>
      <c r="D379"/>
      <c r="E379"/>
    </row>
    <row r="380" spans="2:5" x14ac:dyDescent="0.25">
      <c r="B380"/>
      <c r="C380"/>
      <c r="D380"/>
      <c r="E380"/>
    </row>
    <row r="381" spans="2:5" x14ac:dyDescent="0.25">
      <c r="B381"/>
      <c r="C381"/>
      <c r="D381"/>
      <c r="E381"/>
    </row>
    <row r="382" spans="2:5" x14ac:dyDescent="0.25">
      <c r="B382"/>
      <c r="C382"/>
      <c r="D382"/>
      <c r="E382"/>
    </row>
    <row r="383" spans="2:5" x14ac:dyDescent="0.25">
      <c r="B383"/>
      <c r="C383"/>
      <c r="D383"/>
      <c r="E383"/>
    </row>
    <row r="384" spans="2:5" x14ac:dyDescent="0.25">
      <c r="B384"/>
      <c r="C384"/>
      <c r="D384"/>
      <c r="E384"/>
    </row>
    <row r="385" spans="2:5" x14ac:dyDescent="0.25">
      <c r="B385"/>
      <c r="C385"/>
      <c r="D385"/>
      <c r="E385"/>
    </row>
    <row r="386" spans="2:5" x14ac:dyDescent="0.25">
      <c r="B386"/>
      <c r="C386"/>
      <c r="D386"/>
      <c r="E386"/>
    </row>
    <row r="387" spans="2:5" x14ac:dyDescent="0.25">
      <c r="B387"/>
      <c r="C387"/>
      <c r="D387"/>
      <c r="E387"/>
    </row>
    <row r="388" spans="2:5" x14ac:dyDescent="0.25">
      <c r="B388"/>
      <c r="C388"/>
      <c r="D388"/>
      <c r="E388"/>
    </row>
    <row r="389" spans="2:5" x14ac:dyDescent="0.25">
      <c r="B389"/>
      <c r="C389"/>
      <c r="D389"/>
      <c r="E389"/>
    </row>
    <row r="390" spans="2:5" x14ac:dyDescent="0.25">
      <c r="B390"/>
      <c r="C390"/>
      <c r="D390"/>
      <c r="E390"/>
    </row>
    <row r="391" spans="2:5" x14ac:dyDescent="0.25">
      <c r="B391"/>
      <c r="C391"/>
      <c r="D391"/>
      <c r="E391"/>
    </row>
    <row r="392" spans="2:5" x14ac:dyDescent="0.25">
      <c r="B392"/>
      <c r="C392"/>
      <c r="D392"/>
      <c r="E392"/>
    </row>
    <row r="393" spans="2:5" x14ac:dyDescent="0.25">
      <c r="B393"/>
      <c r="C393"/>
      <c r="D393"/>
      <c r="E393"/>
    </row>
    <row r="394" spans="2:5" x14ac:dyDescent="0.25">
      <c r="B394"/>
      <c r="C394"/>
      <c r="D394"/>
      <c r="E394"/>
    </row>
    <row r="395" spans="2:5" x14ac:dyDescent="0.25">
      <c r="B395"/>
      <c r="C395"/>
      <c r="D395"/>
      <c r="E395"/>
    </row>
    <row r="396" spans="2:5" x14ac:dyDescent="0.25">
      <c r="B396"/>
      <c r="C396"/>
      <c r="D396"/>
      <c r="E396"/>
    </row>
    <row r="397" spans="2:5" x14ac:dyDescent="0.25">
      <c r="B397"/>
      <c r="C397"/>
      <c r="D397"/>
      <c r="E397"/>
    </row>
    <row r="398" spans="2:5" x14ac:dyDescent="0.25">
      <c r="B398"/>
      <c r="C398"/>
      <c r="D398"/>
      <c r="E398"/>
    </row>
    <row r="399" spans="2:5" x14ac:dyDescent="0.25">
      <c r="B399"/>
      <c r="C399"/>
      <c r="D399"/>
      <c r="E399"/>
    </row>
    <row r="400" spans="2:5" x14ac:dyDescent="0.25">
      <c r="B400"/>
      <c r="C400"/>
      <c r="D400"/>
      <c r="E400"/>
    </row>
    <row r="401" spans="2:5" x14ac:dyDescent="0.25">
      <c r="B401"/>
      <c r="C401"/>
      <c r="D401"/>
      <c r="E401"/>
    </row>
    <row r="402" spans="2:5" x14ac:dyDescent="0.25">
      <c r="B402"/>
      <c r="C402"/>
      <c r="D402"/>
      <c r="E402"/>
    </row>
    <row r="403" spans="2:5" x14ac:dyDescent="0.25">
      <c r="B403"/>
      <c r="C403"/>
      <c r="D403"/>
      <c r="E403"/>
    </row>
    <row r="404" spans="2:5" x14ac:dyDescent="0.25">
      <c r="B404"/>
      <c r="C404"/>
      <c r="D404"/>
      <c r="E404"/>
    </row>
    <row r="405" spans="2:5" x14ac:dyDescent="0.25">
      <c r="B405"/>
      <c r="C405"/>
      <c r="D405"/>
      <c r="E405"/>
    </row>
    <row r="406" spans="2:5" x14ac:dyDescent="0.25">
      <c r="B406"/>
      <c r="C406"/>
      <c r="D406"/>
      <c r="E406"/>
    </row>
    <row r="407" spans="2:5" x14ac:dyDescent="0.25">
      <c r="B407"/>
      <c r="C407"/>
      <c r="D407"/>
      <c r="E407"/>
    </row>
    <row r="408" spans="2:5" x14ac:dyDescent="0.25">
      <c r="B408"/>
      <c r="C408"/>
      <c r="D408"/>
      <c r="E408"/>
    </row>
    <row r="409" spans="2:5" x14ac:dyDescent="0.25">
      <c r="B409"/>
      <c r="C409"/>
      <c r="D409"/>
      <c r="E409"/>
    </row>
    <row r="410" spans="2:5" x14ac:dyDescent="0.25">
      <c r="B410"/>
      <c r="C410"/>
      <c r="D410"/>
      <c r="E410"/>
    </row>
    <row r="411" spans="2:5" x14ac:dyDescent="0.25">
      <c r="B411"/>
      <c r="C411"/>
      <c r="D411"/>
      <c r="E411"/>
    </row>
    <row r="412" spans="2:5" x14ac:dyDescent="0.25">
      <c r="B412"/>
      <c r="C412"/>
      <c r="D412"/>
      <c r="E412"/>
    </row>
    <row r="413" spans="2:5" x14ac:dyDescent="0.25">
      <c r="B413"/>
      <c r="C413"/>
      <c r="D413"/>
      <c r="E413"/>
    </row>
    <row r="414" spans="2:5" x14ac:dyDescent="0.25">
      <c r="B414"/>
      <c r="C414"/>
      <c r="D414"/>
      <c r="E414"/>
    </row>
    <row r="415" spans="2:5" x14ac:dyDescent="0.25">
      <c r="B415"/>
      <c r="C415"/>
      <c r="D415"/>
      <c r="E415"/>
    </row>
    <row r="416" spans="2:5" x14ac:dyDescent="0.25">
      <c r="B416"/>
      <c r="C416"/>
      <c r="D416"/>
      <c r="E416"/>
    </row>
    <row r="417" spans="2:5" x14ac:dyDescent="0.25">
      <c r="B417"/>
      <c r="C417"/>
      <c r="D417"/>
      <c r="E417"/>
    </row>
    <row r="418" spans="2:5" x14ac:dyDescent="0.25">
      <c r="B418"/>
      <c r="C418"/>
      <c r="D418"/>
      <c r="E418"/>
    </row>
    <row r="419" spans="2:5" x14ac:dyDescent="0.25">
      <c r="B419"/>
      <c r="C419"/>
      <c r="D419"/>
      <c r="E419"/>
    </row>
    <row r="420" spans="2:5" x14ac:dyDescent="0.25">
      <c r="B420"/>
      <c r="C420"/>
      <c r="D420"/>
      <c r="E420"/>
    </row>
    <row r="421" spans="2:5" x14ac:dyDescent="0.25">
      <c r="B421"/>
      <c r="C421"/>
      <c r="D421"/>
      <c r="E421"/>
    </row>
    <row r="422" spans="2:5" x14ac:dyDescent="0.25">
      <c r="B422"/>
      <c r="C422"/>
      <c r="D422"/>
      <c r="E422"/>
    </row>
    <row r="423" spans="2:5" x14ac:dyDescent="0.25">
      <c r="B423"/>
      <c r="C423"/>
      <c r="D423"/>
      <c r="E423"/>
    </row>
    <row r="424" spans="2:5" x14ac:dyDescent="0.25">
      <c r="B424"/>
      <c r="C424"/>
      <c r="D424"/>
      <c r="E424"/>
    </row>
    <row r="425" spans="2:5" x14ac:dyDescent="0.25">
      <c r="B425"/>
      <c r="C425"/>
      <c r="D425"/>
      <c r="E425"/>
    </row>
    <row r="426" spans="2:5" x14ac:dyDescent="0.25">
      <c r="B426"/>
      <c r="C426"/>
      <c r="D426"/>
      <c r="E426"/>
    </row>
    <row r="427" spans="2:5" x14ac:dyDescent="0.25">
      <c r="B427"/>
      <c r="C427"/>
      <c r="D427"/>
      <c r="E427"/>
    </row>
    <row r="428" spans="2:5" x14ac:dyDescent="0.25">
      <c r="B428"/>
      <c r="C428"/>
      <c r="D428"/>
      <c r="E428"/>
    </row>
    <row r="429" spans="2:5" x14ac:dyDescent="0.25">
      <c r="B429"/>
      <c r="C429"/>
      <c r="D429"/>
      <c r="E429"/>
    </row>
    <row r="430" spans="2:5" x14ac:dyDescent="0.25">
      <c r="B430"/>
      <c r="C430"/>
      <c r="D430"/>
      <c r="E430"/>
    </row>
    <row r="431" spans="2:5" x14ac:dyDescent="0.25">
      <c r="B431"/>
      <c r="C431"/>
      <c r="D431"/>
      <c r="E431"/>
    </row>
    <row r="432" spans="2:5" x14ac:dyDescent="0.25">
      <c r="B432"/>
      <c r="C432"/>
      <c r="D432"/>
      <c r="E432"/>
    </row>
    <row r="433" spans="2:5" x14ac:dyDescent="0.25">
      <c r="B433"/>
      <c r="C433"/>
      <c r="D433"/>
      <c r="E433"/>
    </row>
    <row r="434" spans="2:5" x14ac:dyDescent="0.25">
      <c r="B434"/>
      <c r="C434"/>
      <c r="D434"/>
      <c r="E434"/>
    </row>
    <row r="435" spans="2:5" x14ac:dyDescent="0.25">
      <c r="B435"/>
      <c r="C435"/>
      <c r="D435"/>
      <c r="E435"/>
    </row>
    <row r="436" spans="2:5" x14ac:dyDescent="0.25">
      <c r="B436"/>
      <c r="C436"/>
      <c r="D436"/>
      <c r="E436"/>
    </row>
    <row r="437" spans="2:5" x14ac:dyDescent="0.25">
      <c r="B437"/>
      <c r="C437"/>
      <c r="D437"/>
      <c r="E437"/>
    </row>
    <row r="438" spans="2:5" x14ac:dyDescent="0.25">
      <c r="B438"/>
      <c r="C438"/>
      <c r="D438"/>
      <c r="E438"/>
    </row>
    <row r="439" spans="2:5" x14ac:dyDescent="0.25">
      <c r="B439"/>
      <c r="C439"/>
      <c r="D439"/>
      <c r="E439"/>
    </row>
    <row r="440" spans="2:5" x14ac:dyDescent="0.25">
      <c r="B440"/>
      <c r="C440"/>
      <c r="D440"/>
      <c r="E440"/>
    </row>
    <row r="441" spans="2:5" x14ac:dyDescent="0.25">
      <c r="B441"/>
      <c r="C441"/>
      <c r="D441"/>
      <c r="E441"/>
    </row>
    <row r="442" spans="2:5" x14ac:dyDescent="0.25">
      <c r="B442"/>
      <c r="C442"/>
      <c r="D442"/>
      <c r="E442"/>
    </row>
    <row r="443" spans="2:5" x14ac:dyDescent="0.25">
      <c r="B443"/>
      <c r="C443"/>
      <c r="D443"/>
      <c r="E443"/>
    </row>
    <row r="444" spans="2:5" x14ac:dyDescent="0.25">
      <c r="B444"/>
      <c r="C444"/>
      <c r="D444"/>
      <c r="E444"/>
    </row>
    <row r="445" spans="2:5" x14ac:dyDescent="0.25">
      <c r="B445"/>
      <c r="C445"/>
      <c r="D445"/>
      <c r="E445"/>
    </row>
    <row r="446" spans="2:5" x14ac:dyDescent="0.25">
      <c r="B446"/>
      <c r="C446"/>
      <c r="D446"/>
      <c r="E446"/>
    </row>
    <row r="447" spans="2:5" x14ac:dyDescent="0.25">
      <c r="B447"/>
      <c r="C447"/>
      <c r="D447"/>
      <c r="E447"/>
    </row>
    <row r="448" spans="2:5" x14ac:dyDescent="0.25">
      <c r="B448"/>
      <c r="C448"/>
      <c r="D448"/>
      <c r="E448"/>
    </row>
    <row r="449" spans="2:5" x14ac:dyDescent="0.25">
      <c r="B449"/>
      <c r="C449"/>
      <c r="D449"/>
      <c r="E449"/>
    </row>
    <row r="450" spans="2:5" x14ac:dyDescent="0.25">
      <c r="B450"/>
      <c r="C450"/>
      <c r="D450"/>
      <c r="E450"/>
    </row>
    <row r="451" spans="2:5" x14ac:dyDescent="0.25">
      <c r="B451"/>
      <c r="C451"/>
      <c r="D451"/>
      <c r="E451"/>
    </row>
    <row r="452" spans="2:5" x14ac:dyDescent="0.25">
      <c r="B452"/>
      <c r="C452"/>
      <c r="D452"/>
      <c r="E452"/>
    </row>
    <row r="453" spans="2:5" x14ac:dyDescent="0.25">
      <c r="B453"/>
      <c r="C453"/>
      <c r="D453"/>
      <c r="E453"/>
    </row>
    <row r="454" spans="2:5" x14ac:dyDescent="0.25">
      <c r="B454"/>
      <c r="C454"/>
      <c r="D454"/>
      <c r="E454"/>
    </row>
    <row r="455" spans="2:5" x14ac:dyDescent="0.25">
      <c r="B455"/>
      <c r="C455"/>
      <c r="D455"/>
      <c r="E455"/>
    </row>
    <row r="456" spans="2:5" x14ac:dyDescent="0.25">
      <c r="B456"/>
      <c r="C456"/>
      <c r="D456"/>
      <c r="E456"/>
    </row>
    <row r="457" spans="2:5" x14ac:dyDescent="0.25">
      <c r="B457"/>
      <c r="C457"/>
      <c r="D457"/>
      <c r="E457"/>
    </row>
    <row r="458" spans="2:5" x14ac:dyDescent="0.25">
      <c r="B458"/>
      <c r="C458"/>
      <c r="D458"/>
      <c r="E458"/>
    </row>
    <row r="459" spans="2:5" x14ac:dyDescent="0.25">
      <c r="B459"/>
      <c r="C459"/>
      <c r="D459"/>
      <c r="E459"/>
    </row>
    <row r="460" spans="2:5" x14ac:dyDescent="0.25">
      <c r="B460"/>
      <c r="C460"/>
      <c r="D460"/>
      <c r="E460"/>
    </row>
    <row r="461" spans="2:5" x14ac:dyDescent="0.25">
      <c r="B461"/>
      <c r="C461"/>
      <c r="D461"/>
      <c r="E461"/>
    </row>
    <row r="462" spans="2:5" x14ac:dyDescent="0.25">
      <c r="B462"/>
      <c r="C462"/>
      <c r="D462"/>
      <c r="E462"/>
    </row>
    <row r="463" spans="2:5" x14ac:dyDescent="0.25">
      <c r="B463"/>
      <c r="C463"/>
      <c r="D463"/>
      <c r="E463"/>
    </row>
    <row r="464" spans="2:5" x14ac:dyDescent="0.25">
      <c r="B464"/>
      <c r="C464"/>
      <c r="D464"/>
      <c r="E464"/>
    </row>
    <row r="465" spans="2:5" x14ac:dyDescent="0.25">
      <c r="B465"/>
      <c r="C465"/>
      <c r="D465"/>
      <c r="E465"/>
    </row>
    <row r="466" spans="2:5" x14ac:dyDescent="0.25">
      <c r="B466"/>
      <c r="C466"/>
      <c r="D466"/>
      <c r="E466"/>
    </row>
    <row r="467" spans="2:5" x14ac:dyDescent="0.25">
      <c r="B467"/>
      <c r="C467"/>
      <c r="D467"/>
      <c r="E467"/>
    </row>
    <row r="468" spans="2:5" x14ac:dyDescent="0.25">
      <c r="B468"/>
      <c r="C468"/>
      <c r="D468"/>
      <c r="E468"/>
    </row>
    <row r="469" spans="2:5" x14ac:dyDescent="0.25">
      <c r="B469"/>
      <c r="C469"/>
      <c r="D469"/>
      <c r="E469"/>
    </row>
    <row r="470" spans="2:5" x14ac:dyDescent="0.25">
      <c r="B470"/>
      <c r="C470"/>
      <c r="D470"/>
      <c r="E470"/>
    </row>
    <row r="471" spans="2:5" x14ac:dyDescent="0.25">
      <c r="B471"/>
      <c r="C471"/>
      <c r="D471"/>
      <c r="E471"/>
    </row>
    <row r="472" spans="2:5" x14ac:dyDescent="0.25">
      <c r="B472"/>
      <c r="C472"/>
    </row>
    <row r="473" spans="2:5" x14ac:dyDescent="0.25">
      <c r="B473"/>
      <c r="C473"/>
    </row>
    <row r="474" spans="2:5" x14ac:dyDescent="0.25">
      <c r="B474"/>
      <c r="C474"/>
    </row>
    <row r="475" spans="2:5" x14ac:dyDescent="0.25">
      <c r="B475"/>
      <c r="C475"/>
    </row>
    <row r="476" spans="2:5" x14ac:dyDescent="0.25">
      <c r="B476"/>
      <c r="C476"/>
    </row>
    <row r="477" spans="2:5" x14ac:dyDescent="0.25">
      <c r="B477"/>
      <c r="C477"/>
    </row>
    <row r="478" spans="2:5" x14ac:dyDescent="0.25">
      <c r="B478"/>
      <c r="C478"/>
    </row>
    <row r="479" spans="2:5" x14ac:dyDescent="0.25">
      <c r="B479"/>
      <c r="C479"/>
    </row>
    <row r="480" spans="2:5" x14ac:dyDescent="0.25">
      <c r="B480"/>
      <c r="C480"/>
    </row>
    <row r="481" spans="2:3" x14ac:dyDescent="0.25">
      <c r="B481"/>
      <c r="C481"/>
    </row>
    <row r="482" spans="2:3" x14ac:dyDescent="0.25">
      <c r="B482"/>
      <c r="C482"/>
    </row>
    <row r="483" spans="2:3" x14ac:dyDescent="0.25">
      <c r="B483"/>
      <c r="C483"/>
    </row>
    <row r="484" spans="2:3" x14ac:dyDescent="0.25">
      <c r="B484"/>
      <c r="C484"/>
    </row>
    <row r="485" spans="2:3" x14ac:dyDescent="0.25">
      <c r="B485"/>
      <c r="C485"/>
    </row>
    <row r="486" spans="2:3" x14ac:dyDescent="0.25">
      <c r="B486"/>
      <c r="C486"/>
    </row>
    <row r="487" spans="2:3" x14ac:dyDescent="0.25">
      <c r="B487"/>
      <c r="C487"/>
    </row>
    <row r="488" spans="2:3" x14ac:dyDescent="0.25">
      <c r="B488"/>
      <c r="C488"/>
    </row>
    <row r="489" spans="2:3" x14ac:dyDescent="0.25">
      <c r="B489"/>
      <c r="C489"/>
    </row>
    <row r="490" spans="2:3" x14ac:dyDescent="0.25">
      <c r="B490"/>
      <c r="C490"/>
    </row>
    <row r="491" spans="2:3" x14ac:dyDescent="0.25">
      <c r="B491"/>
      <c r="C491"/>
    </row>
    <row r="492" spans="2:3" x14ac:dyDescent="0.25">
      <c r="B492"/>
      <c r="C492"/>
    </row>
    <row r="493" spans="2:3" x14ac:dyDescent="0.25">
      <c r="B493"/>
      <c r="C493"/>
    </row>
    <row r="494" spans="2:3" x14ac:dyDescent="0.25">
      <c r="B494"/>
      <c r="C494"/>
    </row>
    <row r="495" spans="2:3" x14ac:dyDescent="0.25">
      <c r="B495"/>
      <c r="C495"/>
    </row>
    <row r="496" spans="2:3" x14ac:dyDescent="0.25">
      <c r="B496"/>
      <c r="C496"/>
    </row>
    <row r="497" spans="2:3" x14ac:dyDescent="0.25">
      <c r="B497"/>
      <c r="C497"/>
    </row>
    <row r="498" spans="2:3" x14ac:dyDescent="0.25">
      <c r="B498"/>
      <c r="C498"/>
    </row>
    <row r="499" spans="2:3" x14ac:dyDescent="0.25">
      <c r="B499"/>
      <c r="C499"/>
    </row>
    <row r="500" spans="2:3" x14ac:dyDescent="0.25">
      <c r="B500"/>
      <c r="C500"/>
    </row>
    <row r="501" spans="2:3" x14ac:dyDescent="0.25">
      <c r="B501"/>
      <c r="C501"/>
    </row>
    <row r="502" spans="2:3" x14ac:dyDescent="0.25">
      <c r="B502"/>
      <c r="C502"/>
    </row>
    <row r="503" spans="2:3" x14ac:dyDescent="0.25">
      <c r="B503"/>
      <c r="C503"/>
    </row>
    <row r="504" spans="2:3" x14ac:dyDescent="0.25">
      <c r="B504"/>
      <c r="C504"/>
    </row>
    <row r="505" spans="2:3" x14ac:dyDescent="0.25">
      <c r="B505"/>
      <c r="C505"/>
    </row>
    <row r="506" spans="2:3" x14ac:dyDescent="0.25">
      <c r="B506"/>
      <c r="C506"/>
    </row>
    <row r="507" spans="2:3" x14ac:dyDescent="0.25">
      <c r="B507"/>
      <c r="C507"/>
    </row>
    <row r="508" spans="2:3" x14ac:dyDescent="0.25">
      <c r="B508"/>
      <c r="C508"/>
    </row>
    <row r="509" spans="2:3" x14ac:dyDescent="0.25">
      <c r="B509"/>
      <c r="C509"/>
    </row>
    <row r="510" spans="2:3" x14ac:dyDescent="0.25">
      <c r="B510"/>
      <c r="C510"/>
    </row>
    <row r="511" spans="2:3" x14ac:dyDescent="0.25">
      <c r="B511"/>
      <c r="C511"/>
    </row>
    <row r="512" spans="2:3" x14ac:dyDescent="0.25">
      <c r="B512"/>
      <c r="C512"/>
    </row>
    <row r="513" spans="2:3" x14ac:dyDescent="0.25">
      <c r="B513"/>
      <c r="C513"/>
    </row>
    <row r="514" spans="2:3" x14ac:dyDescent="0.25">
      <c r="B514"/>
      <c r="C514"/>
    </row>
    <row r="515" spans="2:3" x14ac:dyDescent="0.25">
      <c r="B515"/>
      <c r="C515"/>
    </row>
    <row r="516" spans="2:3" x14ac:dyDescent="0.25">
      <c r="B516"/>
      <c r="C516"/>
    </row>
    <row r="517" spans="2:3" x14ac:dyDescent="0.25">
      <c r="B517"/>
      <c r="C517"/>
    </row>
    <row r="518" spans="2:3" x14ac:dyDescent="0.25">
      <c r="B518"/>
      <c r="C518"/>
    </row>
    <row r="519" spans="2:3" x14ac:dyDescent="0.25">
      <c r="B519"/>
      <c r="C519"/>
    </row>
    <row r="520" spans="2:3" x14ac:dyDescent="0.25">
      <c r="B520"/>
      <c r="C520"/>
    </row>
    <row r="521" spans="2:3" x14ac:dyDescent="0.25">
      <c r="B521"/>
      <c r="C521"/>
    </row>
    <row r="522" spans="2:3" x14ac:dyDescent="0.25">
      <c r="B522"/>
      <c r="C522"/>
    </row>
    <row r="523" spans="2:3" x14ac:dyDescent="0.25">
      <c r="B523"/>
      <c r="C523"/>
    </row>
    <row r="524" spans="2:3" x14ac:dyDescent="0.25">
      <c r="B524"/>
      <c r="C524"/>
    </row>
    <row r="525" spans="2:3" x14ac:dyDescent="0.25">
      <c r="B525"/>
      <c r="C525"/>
    </row>
    <row r="526" spans="2:3" x14ac:dyDescent="0.25">
      <c r="B526"/>
      <c r="C526"/>
    </row>
    <row r="527" spans="2:3" x14ac:dyDescent="0.25">
      <c r="B527"/>
      <c r="C527"/>
    </row>
    <row r="528" spans="2:3" x14ac:dyDescent="0.25">
      <c r="B528"/>
      <c r="C528"/>
    </row>
    <row r="529" spans="2:3" x14ac:dyDescent="0.25">
      <c r="B529"/>
      <c r="C529"/>
    </row>
    <row r="530" spans="2:3" x14ac:dyDescent="0.25">
      <c r="B530"/>
      <c r="C530"/>
    </row>
    <row r="531" spans="2:3" x14ac:dyDescent="0.25">
      <c r="B531"/>
      <c r="C531"/>
    </row>
    <row r="532" spans="2:3" x14ac:dyDescent="0.25">
      <c r="B532"/>
      <c r="C532"/>
    </row>
    <row r="533" spans="2:3" x14ac:dyDescent="0.25">
      <c r="B533"/>
      <c r="C533"/>
    </row>
    <row r="534" spans="2:3" x14ac:dyDescent="0.25">
      <c r="B534"/>
      <c r="C534"/>
    </row>
    <row r="535" spans="2:3" x14ac:dyDescent="0.25">
      <c r="B535"/>
      <c r="C535"/>
    </row>
    <row r="536" spans="2:3" x14ac:dyDescent="0.25">
      <c r="B536"/>
      <c r="C536"/>
    </row>
    <row r="537" spans="2:3" x14ac:dyDescent="0.25">
      <c r="B537"/>
      <c r="C537"/>
    </row>
    <row r="538" spans="2:3" x14ac:dyDescent="0.25">
      <c r="B538"/>
      <c r="C538"/>
    </row>
    <row r="539" spans="2:3" x14ac:dyDescent="0.25">
      <c r="B539"/>
      <c r="C539"/>
    </row>
    <row r="540" spans="2:3" x14ac:dyDescent="0.25">
      <c r="B540"/>
      <c r="C540"/>
    </row>
    <row r="541" spans="2:3" x14ac:dyDescent="0.25">
      <c r="B541"/>
      <c r="C541"/>
    </row>
    <row r="542" spans="2:3" x14ac:dyDescent="0.25">
      <c r="B542"/>
      <c r="C542"/>
    </row>
    <row r="543" spans="2:3" x14ac:dyDescent="0.25">
      <c r="B543"/>
      <c r="C543"/>
    </row>
    <row r="544" spans="2:3" x14ac:dyDescent="0.25">
      <c r="B544"/>
      <c r="C544"/>
    </row>
    <row r="545" spans="2:3" x14ac:dyDescent="0.25">
      <c r="B545"/>
      <c r="C545"/>
    </row>
    <row r="546" spans="2:3" x14ac:dyDescent="0.25">
      <c r="B546"/>
      <c r="C546"/>
    </row>
    <row r="547" spans="2:3" x14ac:dyDescent="0.25">
      <c r="B547"/>
      <c r="C547"/>
    </row>
    <row r="548" spans="2:3" x14ac:dyDescent="0.25">
      <c r="B548"/>
      <c r="C548"/>
    </row>
    <row r="549" spans="2:3" x14ac:dyDescent="0.25">
      <c r="B549"/>
      <c r="C549"/>
    </row>
    <row r="550" spans="2:3" x14ac:dyDescent="0.25">
      <c r="B550"/>
      <c r="C550"/>
    </row>
    <row r="551" spans="2:3" x14ac:dyDescent="0.25">
      <c r="B551"/>
      <c r="C551"/>
    </row>
    <row r="552" spans="2:3" x14ac:dyDescent="0.25">
      <c r="B552"/>
      <c r="C552"/>
    </row>
    <row r="553" spans="2:3" x14ac:dyDescent="0.25">
      <c r="B553"/>
      <c r="C553"/>
    </row>
    <row r="554" spans="2:3" x14ac:dyDescent="0.25">
      <c r="B554"/>
      <c r="C554"/>
    </row>
    <row r="555" spans="2:3" x14ac:dyDescent="0.25">
      <c r="B555"/>
      <c r="C555"/>
    </row>
    <row r="556" spans="2:3" x14ac:dyDescent="0.25">
      <c r="B556"/>
      <c r="C556"/>
    </row>
    <row r="557" spans="2:3" x14ac:dyDescent="0.25">
      <c r="B557"/>
      <c r="C557"/>
    </row>
    <row r="558" spans="2:3" x14ac:dyDescent="0.25">
      <c r="B558"/>
      <c r="C558"/>
    </row>
    <row r="559" spans="2:3" x14ac:dyDescent="0.25">
      <c r="B559"/>
      <c r="C559"/>
    </row>
    <row r="560" spans="2:3" x14ac:dyDescent="0.25">
      <c r="B560"/>
      <c r="C560"/>
    </row>
    <row r="561" spans="2:3" x14ac:dyDescent="0.25">
      <c r="B561"/>
      <c r="C561"/>
    </row>
    <row r="562" spans="2:3" x14ac:dyDescent="0.25">
      <c r="B562"/>
      <c r="C562"/>
    </row>
    <row r="563" spans="2:3" x14ac:dyDescent="0.25">
      <c r="B563"/>
      <c r="C563"/>
    </row>
    <row r="564" spans="2:3" x14ac:dyDescent="0.25">
      <c r="B564"/>
      <c r="C564"/>
    </row>
    <row r="565" spans="2:3" x14ac:dyDescent="0.25">
      <c r="B565"/>
      <c r="C565"/>
    </row>
    <row r="566" spans="2:3" x14ac:dyDescent="0.25">
      <c r="B566"/>
      <c r="C566"/>
    </row>
    <row r="567" spans="2:3" x14ac:dyDescent="0.25">
      <c r="B567"/>
      <c r="C567"/>
    </row>
    <row r="568" spans="2:3" x14ac:dyDescent="0.25">
      <c r="B568"/>
      <c r="C568"/>
    </row>
    <row r="569" spans="2:3" x14ac:dyDescent="0.25">
      <c r="B569"/>
      <c r="C569"/>
    </row>
    <row r="570" spans="2:3" x14ac:dyDescent="0.25">
      <c r="B570"/>
      <c r="C570"/>
    </row>
    <row r="571" spans="2:3" x14ac:dyDescent="0.25">
      <c r="B571"/>
      <c r="C571"/>
    </row>
    <row r="572" spans="2:3" x14ac:dyDescent="0.25">
      <c r="B572"/>
      <c r="C572"/>
    </row>
    <row r="573" spans="2:3" x14ac:dyDescent="0.25">
      <c r="B573"/>
      <c r="C573"/>
    </row>
    <row r="574" spans="2:3" x14ac:dyDescent="0.25">
      <c r="B574"/>
      <c r="C574"/>
    </row>
    <row r="575" spans="2:3" x14ac:dyDescent="0.25">
      <c r="B575"/>
      <c r="C575"/>
    </row>
    <row r="576" spans="2:3" x14ac:dyDescent="0.25">
      <c r="B576"/>
      <c r="C576"/>
    </row>
    <row r="577" spans="2:3" x14ac:dyDescent="0.25">
      <c r="B577"/>
      <c r="C577"/>
    </row>
    <row r="578" spans="2:3" x14ac:dyDescent="0.25">
      <c r="B578"/>
      <c r="C578"/>
    </row>
    <row r="579" spans="2:3" x14ac:dyDescent="0.25">
      <c r="B579"/>
      <c r="C579"/>
    </row>
    <row r="580" spans="2:3" x14ac:dyDescent="0.25">
      <c r="B580"/>
      <c r="C580"/>
    </row>
    <row r="581" spans="2:3" x14ac:dyDescent="0.25">
      <c r="B581"/>
      <c r="C581"/>
    </row>
    <row r="582" spans="2:3" x14ac:dyDescent="0.25">
      <c r="B582"/>
      <c r="C582"/>
    </row>
    <row r="583" spans="2:3" x14ac:dyDescent="0.25">
      <c r="B583"/>
      <c r="C583"/>
    </row>
    <row r="584" spans="2:3" x14ac:dyDescent="0.25">
      <c r="B584"/>
      <c r="C584"/>
    </row>
    <row r="585" spans="2:3" x14ac:dyDescent="0.25">
      <c r="B585"/>
      <c r="C585"/>
    </row>
    <row r="586" spans="2:3" x14ac:dyDescent="0.25">
      <c r="B586"/>
      <c r="C586"/>
    </row>
    <row r="587" spans="2:3" x14ac:dyDescent="0.25">
      <c r="B587"/>
      <c r="C587"/>
    </row>
    <row r="588" spans="2:3" x14ac:dyDescent="0.25">
      <c r="B588"/>
      <c r="C588"/>
    </row>
    <row r="589" spans="2:3" x14ac:dyDescent="0.25">
      <c r="B589"/>
      <c r="C589"/>
    </row>
    <row r="590" spans="2:3" x14ac:dyDescent="0.25">
      <c r="B590"/>
      <c r="C590"/>
    </row>
    <row r="591" spans="2:3" x14ac:dyDescent="0.25">
      <c r="B591"/>
      <c r="C591"/>
    </row>
    <row r="592" spans="2:3" x14ac:dyDescent="0.25">
      <c r="B592"/>
      <c r="C592"/>
    </row>
    <row r="593" spans="2:3" x14ac:dyDescent="0.25">
      <c r="B593"/>
      <c r="C593"/>
    </row>
    <row r="594" spans="2:3" x14ac:dyDescent="0.25">
      <c r="B594"/>
      <c r="C594"/>
    </row>
    <row r="595" spans="2:3" x14ac:dyDescent="0.25">
      <c r="B595"/>
      <c r="C595"/>
    </row>
    <row r="596" spans="2:3" x14ac:dyDescent="0.25">
      <c r="B596"/>
      <c r="C596"/>
    </row>
    <row r="597" spans="2:3" x14ac:dyDescent="0.25">
      <c r="B597"/>
      <c r="C597"/>
    </row>
    <row r="598" spans="2:3" x14ac:dyDescent="0.25">
      <c r="B598"/>
      <c r="C598"/>
    </row>
    <row r="599" spans="2:3" x14ac:dyDescent="0.25">
      <c r="B599"/>
      <c r="C599"/>
    </row>
    <row r="600" spans="2:3" x14ac:dyDescent="0.25">
      <c r="B600"/>
      <c r="C600"/>
    </row>
    <row r="601" spans="2:3" x14ac:dyDescent="0.25">
      <c r="B601"/>
      <c r="C601"/>
    </row>
    <row r="602" spans="2:3" x14ac:dyDescent="0.25">
      <c r="B602"/>
      <c r="C602"/>
    </row>
    <row r="603" spans="2:3" x14ac:dyDescent="0.25">
      <c r="B603"/>
      <c r="C603"/>
    </row>
    <row r="604" spans="2:3" x14ac:dyDescent="0.25">
      <c r="B604"/>
      <c r="C604"/>
    </row>
    <row r="605" spans="2:3" x14ac:dyDescent="0.25">
      <c r="B605"/>
      <c r="C605"/>
    </row>
    <row r="606" spans="2:3" x14ac:dyDescent="0.25">
      <c r="B606"/>
      <c r="C606"/>
    </row>
    <row r="607" spans="2:3" x14ac:dyDescent="0.25">
      <c r="B607"/>
      <c r="C607"/>
    </row>
    <row r="608" spans="2:3" x14ac:dyDescent="0.25">
      <c r="B608"/>
      <c r="C608"/>
    </row>
    <row r="609" spans="2:3" x14ac:dyDescent="0.25">
      <c r="B609"/>
      <c r="C609"/>
    </row>
    <row r="610" spans="2:3" x14ac:dyDescent="0.25">
      <c r="B610"/>
      <c r="C610"/>
    </row>
    <row r="611" spans="2:3" x14ac:dyDescent="0.25">
      <c r="B611"/>
      <c r="C611"/>
    </row>
    <row r="612" spans="2:3" x14ac:dyDescent="0.25">
      <c r="B612"/>
      <c r="C612"/>
    </row>
    <row r="613" spans="2:3" x14ac:dyDescent="0.25">
      <c r="B613"/>
      <c r="C613"/>
    </row>
    <row r="614" spans="2:3" x14ac:dyDescent="0.25">
      <c r="B614"/>
      <c r="C614"/>
    </row>
    <row r="615" spans="2:3" x14ac:dyDescent="0.25">
      <c r="B615"/>
      <c r="C615"/>
    </row>
    <row r="616" spans="2:3" x14ac:dyDescent="0.25">
      <c r="B616"/>
      <c r="C616"/>
    </row>
    <row r="617" spans="2:3" x14ac:dyDescent="0.25">
      <c r="B617"/>
      <c r="C617"/>
    </row>
    <row r="618" spans="2:3" x14ac:dyDescent="0.25">
      <c r="B618"/>
      <c r="C618"/>
    </row>
    <row r="619" spans="2:3" x14ac:dyDescent="0.25">
      <c r="B619"/>
      <c r="C619"/>
    </row>
    <row r="620" spans="2:3" x14ac:dyDescent="0.25">
      <c r="B620"/>
      <c r="C620"/>
    </row>
    <row r="621" spans="2:3" x14ac:dyDescent="0.25">
      <c r="B621"/>
      <c r="C621"/>
    </row>
    <row r="622" spans="2:3" x14ac:dyDescent="0.25">
      <c r="B622"/>
      <c r="C622"/>
    </row>
    <row r="623" spans="2:3" x14ac:dyDescent="0.25">
      <c r="B623"/>
      <c r="C623"/>
    </row>
    <row r="624" spans="2:3" x14ac:dyDescent="0.25">
      <c r="B624"/>
      <c r="C624"/>
    </row>
    <row r="625" spans="2:3" x14ac:dyDescent="0.25">
      <c r="B625"/>
      <c r="C625"/>
    </row>
    <row r="626" spans="2:3" x14ac:dyDescent="0.25">
      <c r="B626"/>
      <c r="C626"/>
    </row>
    <row r="627" spans="2:3" x14ac:dyDescent="0.25">
      <c r="B627"/>
      <c r="C627"/>
    </row>
    <row r="628" spans="2:3" x14ac:dyDescent="0.25">
      <c r="B628"/>
      <c r="C628"/>
    </row>
    <row r="629" spans="2:3" x14ac:dyDescent="0.25">
      <c r="B629"/>
      <c r="C629"/>
    </row>
    <row r="630" spans="2:3" x14ac:dyDescent="0.25">
      <c r="B630"/>
      <c r="C630"/>
    </row>
    <row r="631" spans="2:3" x14ac:dyDescent="0.25">
      <c r="B631"/>
      <c r="C631"/>
    </row>
    <row r="632" spans="2:3" x14ac:dyDescent="0.25">
      <c r="B632"/>
      <c r="C632"/>
    </row>
    <row r="633" spans="2:3" x14ac:dyDescent="0.25">
      <c r="B633"/>
      <c r="C633"/>
    </row>
    <row r="634" spans="2:3" x14ac:dyDescent="0.25">
      <c r="B634"/>
      <c r="C634"/>
    </row>
    <row r="635" spans="2:3" x14ac:dyDescent="0.25">
      <c r="B635"/>
      <c r="C635"/>
    </row>
    <row r="636" spans="2:3" x14ac:dyDescent="0.25">
      <c r="B636"/>
      <c r="C636"/>
    </row>
    <row r="637" spans="2:3" x14ac:dyDescent="0.25">
      <c r="B637"/>
      <c r="C637"/>
    </row>
    <row r="638" spans="2:3" x14ac:dyDescent="0.25">
      <c r="B638"/>
      <c r="C638"/>
    </row>
    <row r="639" spans="2:3" x14ac:dyDescent="0.25">
      <c r="B639"/>
      <c r="C639"/>
    </row>
    <row r="640" spans="2:3" x14ac:dyDescent="0.25">
      <c r="B640"/>
      <c r="C640"/>
    </row>
    <row r="641" spans="2:3" x14ac:dyDescent="0.25">
      <c r="B641"/>
      <c r="C641"/>
    </row>
    <row r="642" spans="2:3" x14ac:dyDescent="0.25">
      <c r="B642"/>
      <c r="C642"/>
    </row>
    <row r="643" spans="2:3" x14ac:dyDescent="0.25">
      <c r="B643"/>
      <c r="C643"/>
    </row>
    <row r="644" spans="2:3" x14ac:dyDescent="0.25">
      <c r="B644"/>
      <c r="C644"/>
    </row>
    <row r="645" spans="2:3" x14ac:dyDescent="0.25">
      <c r="B645"/>
      <c r="C645"/>
    </row>
    <row r="646" spans="2:3" x14ac:dyDescent="0.25">
      <c r="B646"/>
      <c r="C646"/>
    </row>
    <row r="647" spans="2:3" x14ac:dyDescent="0.25">
      <c r="B647"/>
      <c r="C647"/>
    </row>
    <row r="648" spans="2:3" x14ac:dyDescent="0.25">
      <c r="B648"/>
      <c r="C648"/>
    </row>
    <row r="649" spans="2:3" x14ac:dyDescent="0.25">
      <c r="B649"/>
      <c r="C649"/>
    </row>
    <row r="650" spans="2:3" x14ac:dyDescent="0.25">
      <c r="B650"/>
      <c r="C650"/>
    </row>
    <row r="651" spans="2:3" x14ac:dyDescent="0.25">
      <c r="B651"/>
      <c r="C651"/>
    </row>
    <row r="652" spans="2:3" x14ac:dyDescent="0.25">
      <c r="B652"/>
      <c r="C652"/>
    </row>
    <row r="653" spans="2:3" x14ac:dyDescent="0.25">
      <c r="B653"/>
      <c r="C653"/>
    </row>
    <row r="654" spans="2:3" x14ac:dyDescent="0.25">
      <c r="B654"/>
      <c r="C654"/>
    </row>
    <row r="655" spans="2:3" x14ac:dyDescent="0.25">
      <c r="B655"/>
      <c r="C655"/>
    </row>
    <row r="656" spans="2:3" x14ac:dyDescent="0.25">
      <c r="B656"/>
      <c r="C656"/>
    </row>
    <row r="657" spans="2:3" x14ac:dyDescent="0.25">
      <c r="B657"/>
      <c r="C657"/>
    </row>
    <row r="658" spans="2:3" x14ac:dyDescent="0.25">
      <c r="B658"/>
      <c r="C658"/>
    </row>
    <row r="659" spans="2:3" x14ac:dyDescent="0.25">
      <c r="B659"/>
    </row>
    <row r="660" spans="2:3" x14ac:dyDescent="0.25">
      <c r="B660"/>
    </row>
    <row r="661" spans="2:3" x14ac:dyDescent="0.25">
      <c r="B661"/>
    </row>
    <row r="662" spans="2:3" x14ac:dyDescent="0.25">
      <c r="B662"/>
    </row>
    <row r="663" spans="2:3" x14ac:dyDescent="0.25">
      <c r="B663"/>
    </row>
    <row r="664" spans="2:3" x14ac:dyDescent="0.25">
      <c r="B664"/>
    </row>
    <row r="665" spans="2:3" x14ac:dyDescent="0.25">
      <c r="B665"/>
    </row>
    <row r="666" spans="2:3" x14ac:dyDescent="0.25">
      <c r="B666"/>
    </row>
    <row r="667" spans="2:3" x14ac:dyDescent="0.25">
      <c r="B667"/>
    </row>
    <row r="668" spans="2:3" x14ac:dyDescent="0.25">
      <c r="B668"/>
    </row>
    <row r="669" spans="2:3" x14ac:dyDescent="0.25">
      <c r="B669"/>
    </row>
    <row r="670" spans="2:3" x14ac:dyDescent="0.25">
      <c r="B670"/>
    </row>
    <row r="671" spans="2:3" x14ac:dyDescent="0.25">
      <c r="B671"/>
    </row>
    <row r="672" spans="2:3" x14ac:dyDescent="0.25">
      <c r="B672"/>
    </row>
    <row r="673" spans="2:2" x14ac:dyDescent="0.25">
      <c r="B673"/>
    </row>
    <row r="674" spans="2:2" x14ac:dyDescent="0.25">
      <c r="B674"/>
    </row>
    <row r="675" spans="2:2" x14ac:dyDescent="0.25">
      <c r="B675"/>
    </row>
    <row r="676" spans="2:2" x14ac:dyDescent="0.25">
      <c r="B676"/>
    </row>
    <row r="677" spans="2:2" x14ac:dyDescent="0.25">
      <c r="B677"/>
    </row>
    <row r="678" spans="2:2" x14ac:dyDescent="0.25">
      <c r="B678"/>
    </row>
    <row r="679" spans="2:2" x14ac:dyDescent="0.25">
      <c r="B679"/>
    </row>
    <row r="680" spans="2:2" x14ac:dyDescent="0.25">
      <c r="B680"/>
    </row>
    <row r="681" spans="2:2" x14ac:dyDescent="0.25">
      <c r="B681"/>
    </row>
    <row r="682" spans="2:2" x14ac:dyDescent="0.25">
      <c r="B682"/>
    </row>
    <row r="683" spans="2:2" x14ac:dyDescent="0.25">
      <c r="B683"/>
    </row>
    <row r="684" spans="2:2" x14ac:dyDescent="0.25">
      <c r="B684"/>
    </row>
    <row r="685" spans="2:2" x14ac:dyDescent="0.25">
      <c r="B685"/>
    </row>
    <row r="686" spans="2:2" x14ac:dyDescent="0.25">
      <c r="B686"/>
    </row>
    <row r="687" spans="2:2" x14ac:dyDescent="0.25">
      <c r="B687"/>
    </row>
    <row r="688" spans="2:2" x14ac:dyDescent="0.25">
      <c r="B688"/>
    </row>
    <row r="689" spans="2:2" x14ac:dyDescent="0.25">
      <c r="B689"/>
    </row>
    <row r="690" spans="2:2" x14ac:dyDescent="0.25">
      <c r="B690"/>
    </row>
    <row r="691" spans="2:2" x14ac:dyDescent="0.25">
      <c r="B691"/>
    </row>
    <row r="692" spans="2:2" x14ac:dyDescent="0.25">
      <c r="B692"/>
    </row>
    <row r="693" spans="2:2" x14ac:dyDescent="0.25">
      <c r="B693"/>
    </row>
    <row r="694" spans="2:2" x14ac:dyDescent="0.25">
      <c r="B694"/>
    </row>
    <row r="695" spans="2:2" x14ac:dyDescent="0.25">
      <c r="B695"/>
    </row>
    <row r="696" spans="2:2" x14ac:dyDescent="0.25">
      <c r="B696"/>
    </row>
    <row r="697" spans="2:2" x14ac:dyDescent="0.25">
      <c r="B697"/>
    </row>
    <row r="698" spans="2:2" x14ac:dyDescent="0.25">
      <c r="B698"/>
    </row>
    <row r="699" spans="2:2" x14ac:dyDescent="0.25">
      <c r="B699"/>
    </row>
    <row r="700" spans="2:2" x14ac:dyDescent="0.25">
      <c r="B700"/>
    </row>
    <row r="701" spans="2:2" x14ac:dyDescent="0.25">
      <c r="B701"/>
    </row>
    <row r="702" spans="2:2" x14ac:dyDescent="0.25">
      <c r="B702"/>
    </row>
    <row r="703" spans="2:2" x14ac:dyDescent="0.25">
      <c r="B703"/>
    </row>
    <row r="704" spans="2:2" x14ac:dyDescent="0.25">
      <c r="B704"/>
    </row>
    <row r="705" spans="2:2" x14ac:dyDescent="0.25">
      <c r="B705"/>
    </row>
    <row r="706" spans="2:2" x14ac:dyDescent="0.25">
      <c r="B706"/>
    </row>
    <row r="707" spans="2:2" x14ac:dyDescent="0.25">
      <c r="B707"/>
    </row>
    <row r="708" spans="2:2" x14ac:dyDescent="0.25">
      <c r="B708"/>
    </row>
    <row r="709" spans="2:2" x14ac:dyDescent="0.25">
      <c r="B709"/>
    </row>
    <row r="710" spans="2:2" x14ac:dyDescent="0.25">
      <c r="B710"/>
    </row>
    <row r="711" spans="2:2" x14ac:dyDescent="0.25">
      <c r="B711"/>
    </row>
    <row r="712" spans="2:2" x14ac:dyDescent="0.25">
      <c r="B712"/>
    </row>
    <row r="713" spans="2:2" x14ac:dyDescent="0.25">
      <c r="B713"/>
    </row>
    <row r="714" spans="2:2" x14ac:dyDescent="0.25">
      <c r="B714"/>
    </row>
    <row r="715" spans="2:2" x14ac:dyDescent="0.25">
      <c r="B715"/>
    </row>
    <row r="716" spans="2:2" x14ac:dyDescent="0.25">
      <c r="B716"/>
    </row>
    <row r="717" spans="2:2" x14ac:dyDescent="0.25">
      <c r="B717"/>
    </row>
    <row r="718" spans="2:2" x14ac:dyDescent="0.25">
      <c r="B718"/>
    </row>
    <row r="719" spans="2:2" x14ac:dyDescent="0.25">
      <c r="B719"/>
    </row>
    <row r="720" spans="2:2" x14ac:dyDescent="0.25">
      <c r="B720"/>
    </row>
    <row r="721" spans="2:2" x14ac:dyDescent="0.25">
      <c r="B721"/>
    </row>
    <row r="722" spans="2:2" x14ac:dyDescent="0.25">
      <c r="B722"/>
    </row>
    <row r="723" spans="2:2" x14ac:dyDescent="0.25">
      <c r="B723"/>
    </row>
    <row r="724" spans="2:2" x14ac:dyDescent="0.25">
      <c r="B724"/>
    </row>
    <row r="725" spans="2:2" x14ac:dyDescent="0.25">
      <c r="B725"/>
    </row>
    <row r="726" spans="2:2" x14ac:dyDescent="0.25">
      <c r="B726"/>
    </row>
    <row r="727" spans="2:2" x14ac:dyDescent="0.25">
      <c r="B727"/>
    </row>
    <row r="728" spans="2:2" x14ac:dyDescent="0.25">
      <c r="B728"/>
    </row>
    <row r="729" spans="2:2" x14ac:dyDescent="0.25">
      <c r="B729"/>
    </row>
    <row r="730" spans="2:2" x14ac:dyDescent="0.25">
      <c r="B730"/>
    </row>
    <row r="731" spans="2:2" x14ac:dyDescent="0.25">
      <c r="B731"/>
    </row>
    <row r="732" spans="2:2" x14ac:dyDescent="0.25">
      <c r="B732"/>
    </row>
    <row r="733" spans="2:2" x14ac:dyDescent="0.25">
      <c r="B733"/>
    </row>
    <row r="734" spans="2:2" x14ac:dyDescent="0.25">
      <c r="B734"/>
    </row>
    <row r="735" spans="2:2" x14ac:dyDescent="0.25">
      <c r="B735"/>
    </row>
    <row r="736" spans="2:2" x14ac:dyDescent="0.25">
      <c r="B736"/>
    </row>
    <row r="737" spans="2:2" x14ac:dyDescent="0.25">
      <c r="B737"/>
    </row>
    <row r="738" spans="2:2" x14ac:dyDescent="0.25">
      <c r="B738"/>
    </row>
    <row r="739" spans="2:2" x14ac:dyDescent="0.25">
      <c r="B739"/>
    </row>
    <row r="740" spans="2:2" x14ac:dyDescent="0.25">
      <c r="B740"/>
    </row>
    <row r="741" spans="2:2" x14ac:dyDescent="0.25">
      <c r="B741"/>
    </row>
    <row r="742" spans="2:2" x14ac:dyDescent="0.25">
      <c r="B742"/>
    </row>
    <row r="743" spans="2:2" x14ac:dyDescent="0.25">
      <c r="B743"/>
    </row>
    <row r="744" spans="2:2" x14ac:dyDescent="0.25">
      <c r="B744"/>
    </row>
    <row r="745" spans="2:2" x14ac:dyDescent="0.25">
      <c r="B745"/>
    </row>
    <row r="746" spans="2:2" x14ac:dyDescent="0.25">
      <c r="B746"/>
    </row>
    <row r="747" spans="2:2" x14ac:dyDescent="0.25">
      <c r="B747"/>
    </row>
    <row r="748" spans="2:2" x14ac:dyDescent="0.25">
      <c r="B748"/>
    </row>
    <row r="749" spans="2:2" x14ac:dyDescent="0.25">
      <c r="B749"/>
    </row>
    <row r="750" spans="2:2" x14ac:dyDescent="0.25">
      <c r="B750"/>
    </row>
    <row r="751" spans="2:2" x14ac:dyDescent="0.25">
      <c r="B751"/>
    </row>
    <row r="752" spans="2:2" x14ac:dyDescent="0.25">
      <c r="B752"/>
    </row>
    <row r="753" spans="2:2" x14ac:dyDescent="0.25">
      <c r="B753"/>
    </row>
    <row r="754" spans="2:2" x14ac:dyDescent="0.25">
      <c r="B754"/>
    </row>
    <row r="755" spans="2:2" x14ac:dyDescent="0.25">
      <c r="B755"/>
    </row>
    <row r="756" spans="2:2" x14ac:dyDescent="0.25">
      <c r="B756"/>
    </row>
    <row r="757" spans="2:2" x14ac:dyDescent="0.25">
      <c r="B757"/>
    </row>
    <row r="758" spans="2:2" x14ac:dyDescent="0.25">
      <c r="B758"/>
    </row>
    <row r="759" spans="2:2" x14ac:dyDescent="0.25">
      <c r="B759"/>
    </row>
    <row r="760" spans="2:2" x14ac:dyDescent="0.25">
      <c r="B760"/>
    </row>
    <row r="761" spans="2:2" x14ac:dyDescent="0.25">
      <c r="B761"/>
    </row>
    <row r="762" spans="2:2" x14ac:dyDescent="0.25">
      <c r="B762"/>
    </row>
    <row r="763" spans="2:2" x14ac:dyDescent="0.25">
      <c r="B763"/>
    </row>
    <row r="764" spans="2:2" x14ac:dyDescent="0.25">
      <c r="B764"/>
    </row>
    <row r="765" spans="2:2" x14ac:dyDescent="0.25">
      <c r="B765"/>
    </row>
    <row r="766" spans="2:2" x14ac:dyDescent="0.25">
      <c r="B766"/>
    </row>
    <row r="767" spans="2:2" x14ac:dyDescent="0.25">
      <c r="B767"/>
    </row>
    <row r="768" spans="2:2" x14ac:dyDescent="0.25">
      <c r="B768"/>
    </row>
    <row r="769" spans="2:2" x14ac:dyDescent="0.25">
      <c r="B769"/>
    </row>
    <row r="770" spans="2:2" x14ac:dyDescent="0.25">
      <c r="B770"/>
    </row>
    <row r="771" spans="2:2" x14ac:dyDescent="0.25">
      <c r="B771"/>
    </row>
    <row r="772" spans="2:2" x14ac:dyDescent="0.25">
      <c r="B772"/>
    </row>
    <row r="773" spans="2:2" x14ac:dyDescent="0.25">
      <c r="B773"/>
    </row>
    <row r="774" spans="2:2" x14ac:dyDescent="0.25">
      <c r="B774"/>
    </row>
    <row r="775" spans="2:2" x14ac:dyDescent="0.25">
      <c r="B775"/>
    </row>
    <row r="776" spans="2:2" x14ac:dyDescent="0.25">
      <c r="B776"/>
    </row>
    <row r="777" spans="2:2" x14ac:dyDescent="0.25">
      <c r="B777"/>
    </row>
    <row r="778" spans="2:2" x14ac:dyDescent="0.25">
      <c r="B778"/>
    </row>
    <row r="779" spans="2:2" x14ac:dyDescent="0.25">
      <c r="B779"/>
    </row>
    <row r="780" spans="2:2" x14ac:dyDescent="0.25">
      <c r="B780"/>
    </row>
    <row r="781" spans="2:2" x14ac:dyDescent="0.25">
      <c r="B781"/>
    </row>
    <row r="782" spans="2:2" x14ac:dyDescent="0.25">
      <c r="B782"/>
    </row>
    <row r="783" spans="2:2" x14ac:dyDescent="0.25">
      <c r="B783"/>
    </row>
    <row r="784" spans="2:2" x14ac:dyDescent="0.25">
      <c r="B784"/>
    </row>
    <row r="785" spans="2:2" x14ac:dyDescent="0.25">
      <c r="B785"/>
    </row>
    <row r="786" spans="2:2" x14ac:dyDescent="0.25">
      <c r="B786"/>
    </row>
    <row r="787" spans="2:2" x14ac:dyDescent="0.25">
      <c r="B787"/>
    </row>
    <row r="788" spans="2:2" x14ac:dyDescent="0.25">
      <c r="B788"/>
    </row>
    <row r="789" spans="2:2" x14ac:dyDescent="0.25">
      <c r="B789"/>
    </row>
    <row r="790" spans="2:2" x14ac:dyDescent="0.25">
      <c r="B790"/>
    </row>
    <row r="791" spans="2:2" x14ac:dyDescent="0.25">
      <c r="B791"/>
    </row>
    <row r="792" spans="2:2" x14ac:dyDescent="0.25">
      <c r="B792"/>
    </row>
    <row r="793" spans="2:2" x14ac:dyDescent="0.25">
      <c r="B793"/>
    </row>
    <row r="794" spans="2:2" x14ac:dyDescent="0.25">
      <c r="B794"/>
    </row>
    <row r="795" spans="2:2" x14ac:dyDescent="0.25">
      <c r="B795"/>
    </row>
    <row r="796" spans="2:2" x14ac:dyDescent="0.25">
      <c r="B796"/>
    </row>
    <row r="797" spans="2:2" x14ac:dyDescent="0.25">
      <c r="B797"/>
    </row>
    <row r="798" spans="2:2" x14ac:dyDescent="0.25">
      <c r="B798"/>
    </row>
    <row r="799" spans="2:2" x14ac:dyDescent="0.25">
      <c r="B799"/>
    </row>
    <row r="800" spans="2:2" x14ac:dyDescent="0.25">
      <c r="B800"/>
    </row>
    <row r="801" spans="2:2" x14ac:dyDescent="0.25">
      <c r="B801"/>
    </row>
    <row r="802" spans="2:2" x14ac:dyDescent="0.25">
      <c r="B802"/>
    </row>
    <row r="803" spans="2:2" x14ac:dyDescent="0.25">
      <c r="B803"/>
    </row>
    <row r="804" spans="2:2" x14ac:dyDescent="0.25">
      <c r="B804"/>
    </row>
    <row r="805" spans="2:2" x14ac:dyDescent="0.25">
      <c r="B805"/>
    </row>
    <row r="806" spans="2:2" x14ac:dyDescent="0.25">
      <c r="B806"/>
    </row>
    <row r="807" spans="2:2" x14ac:dyDescent="0.25">
      <c r="B807"/>
    </row>
    <row r="808" spans="2:2" x14ac:dyDescent="0.25">
      <c r="B808"/>
    </row>
    <row r="809" spans="2:2" x14ac:dyDescent="0.25">
      <c r="B809"/>
    </row>
    <row r="810" spans="2:2" x14ac:dyDescent="0.25">
      <c r="B810"/>
    </row>
    <row r="811" spans="2:2" x14ac:dyDescent="0.25">
      <c r="B811"/>
    </row>
    <row r="812" spans="2:2" x14ac:dyDescent="0.25">
      <c r="B812"/>
    </row>
    <row r="813" spans="2:2" x14ac:dyDescent="0.25">
      <c r="B813"/>
    </row>
    <row r="814" spans="2:2" x14ac:dyDescent="0.25">
      <c r="B814"/>
    </row>
    <row r="815" spans="2:2" x14ac:dyDescent="0.25">
      <c r="B815"/>
    </row>
    <row r="816" spans="2:2" x14ac:dyDescent="0.25">
      <c r="B816"/>
    </row>
    <row r="817" spans="2:2" x14ac:dyDescent="0.25">
      <c r="B817"/>
    </row>
    <row r="818" spans="2:2" x14ac:dyDescent="0.25">
      <c r="B818"/>
    </row>
    <row r="819" spans="2:2" x14ac:dyDescent="0.25">
      <c r="B819"/>
    </row>
    <row r="820" spans="2:2" x14ac:dyDescent="0.25">
      <c r="B820"/>
    </row>
    <row r="821" spans="2:2" x14ac:dyDescent="0.25">
      <c r="B821"/>
    </row>
    <row r="822" spans="2:2" x14ac:dyDescent="0.25">
      <c r="B822"/>
    </row>
    <row r="823" spans="2:2" x14ac:dyDescent="0.25">
      <c r="B823"/>
    </row>
    <row r="824" spans="2:2" x14ac:dyDescent="0.25">
      <c r="B824"/>
    </row>
    <row r="825" spans="2:2" x14ac:dyDescent="0.25">
      <c r="B825"/>
    </row>
    <row r="826" spans="2:2" x14ac:dyDescent="0.25">
      <c r="B826"/>
    </row>
    <row r="827" spans="2:2" x14ac:dyDescent="0.25">
      <c r="B827"/>
    </row>
    <row r="828" spans="2:2" x14ac:dyDescent="0.25">
      <c r="B828"/>
    </row>
    <row r="829" spans="2:2" x14ac:dyDescent="0.25">
      <c r="B829"/>
    </row>
    <row r="830" spans="2:2" x14ac:dyDescent="0.25">
      <c r="B830"/>
    </row>
    <row r="831" spans="2:2" x14ac:dyDescent="0.25">
      <c r="B831"/>
    </row>
    <row r="832" spans="2:2" x14ac:dyDescent="0.25">
      <c r="B832"/>
    </row>
    <row r="833" spans="2:2" x14ac:dyDescent="0.25">
      <c r="B833"/>
    </row>
    <row r="834" spans="2:2" x14ac:dyDescent="0.25">
      <c r="B834"/>
    </row>
    <row r="835" spans="2:2" x14ac:dyDescent="0.25">
      <c r="B835"/>
    </row>
    <row r="836" spans="2:2" x14ac:dyDescent="0.25">
      <c r="B836"/>
    </row>
    <row r="837" spans="2:2" x14ac:dyDescent="0.25">
      <c r="B837"/>
    </row>
    <row r="838" spans="2:2" x14ac:dyDescent="0.25">
      <c r="B838"/>
    </row>
    <row r="839" spans="2:2" x14ac:dyDescent="0.25">
      <c r="B839"/>
    </row>
    <row r="840" spans="2:2" x14ac:dyDescent="0.25">
      <c r="B840"/>
    </row>
    <row r="841" spans="2:2" x14ac:dyDescent="0.25">
      <c r="B841"/>
    </row>
    <row r="842" spans="2:2" x14ac:dyDescent="0.25">
      <c r="B842"/>
    </row>
    <row r="843" spans="2:2" x14ac:dyDescent="0.25">
      <c r="B843"/>
    </row>
    <row r="844" spans="2:2" x14ac:dyDescent="0.25">
      <c r="B844"/>
    </row>
    <row r="845" spans="2:2" x14ac:dyDescent="0.25">
      <c r="B845"/>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48508-D1C2-4B74-AED1-578496EC704D}">
  <dimension ref="A1:AC197"/>
  <sheetViews>
    <sheetView zoomScale="70" zoomScaleNormal="70" workbookViewId="0">
      <selection activeCell="J35" sqref="J35"/>
    </sheetView>
  </sheetViews>
  <sheetFormatPr defaultRowHeight="15" x14ac:dyDescent="0.25"/>
  <cols>
    <col min="1" max="1" width="11.28515625" customWidth="1"/>
    <col min="7" max="11" width="8.85546875" customWidth="1"/>
    <col min="12" max="12" width="12.42578125" customWidth="1"/>
    <col min="13" max="14" width="10.28515625" customWidth="1"/>
    <col min="15" max="15" width="13.28515625" style="11" customWidth="1"/>
    <col min="16" max="16" width="11.7109375" style="11" customWidth="1"/>
    <col min="17" max="17" width="13.28515625" style="11" customWidth="1"/>
    <col min="18" max="18" width="11.85546875" style="11" customWidth="1"/>
    <col min="19" max="19" width="10.28515625" style="11" customWidth="1"/>
    <col min="20" max="20" width="8.140625" style="11" customWidth="1"/>
    <col min="21" max="28" width="8.85546875" customWidth="1"/>
    <col min="29" max="29" width="9.28515625" customWidth="1"/>
  </cols>
  <sheetData>
    <row r="1" spans="1:29" ht="30" x14ac:dyDescent="0.25">
      <c r="A1" t="s">
        <v>0</v>
      </c>
      <c r="B1" t="s">
        <v>1</v>
      </c>
      <c r="C1" t="s">
        <v>2</v>
      </c>
      <c r="D1" t="s">
        <v>3</v>
      </c>
      <c r="E1" t="s">
        <v>4</v>
      </c>
      <c r="F1" s="11" t="s">
        <v>5</v>
      </c>
      <c r="G1" t="s">
        <v>6</v>
      </c>
      <c r="H1" s="2" t="s">
        <v>7</v>
      </c>
      <c r="I1" s="2" t="s">
        <v>8</v>
      </c>
      <c r="J1" s="6" t="s">
        <v>9</v>
      </c>
      <c r="K1" s="6" t="s">
        <v>10</v>
      </c>
      <c r="L1" s="6" t="s">
        <v>11</v>
      </c>
      <c r="M1" s="6" t="s">
        <v>486</v>
      </c>
      <c r="N1" s="6" t="s">
        <v>487</v>
      </c>
      <c r="O1" s="6" t="s">
        <v>488</v>
      </c>
      <c r="P1" s="6" t="s">
        <v>551</v>
      </c>
      <c r="Q1" s="6" t="s">
        <v>12</v>
      </c>
      <c r="R1" s="6" t="s">
        <v>479</v>
      </c>
      <c r="S1" s="6" t="s">
        <v>478</v>
      </c>
      <c r="T1" s="6" t="s">
        <v>489</v>
      </c>
      <c r="U1" s="6" t="s">
        <v>490</v>
      </c>
      <c r="V1" s="6" t="s">
        <v>552</v>
      </c>
      <c r="W1" s="6" t="s">
        <v>476</v>
      </c>
      <c r="X1" s="6" t="s">
        <v>474</v>
      </c>
      <c r="Y1" s="6" t="s">
        <v>477</v>
      </c>
      <c r="Z1" s="6" t="s">
        <v>491</v>
      </c>
      <c r="AA1" s="6" t="s">
        <v>550</v>
      </c>
    </row>
    <row r="2" spans="1:29" x14ac:dyDescent="0.25">
      <c r="A2" t="s">
        <v>13</v>
      </c>
      <c r="B2" t="s">
        <v>14</v>
      </c>
      <c r="C2" t="s">
        <v>15</v>
      </c>
      <c r="D2" t="s">
        <v>16</v>
      </c>
      <c r="E2" t="s">
        <v>17</v>
      </c>
      <c r="F2" s="13">
        <v>8635</v>
      </c>
      <c r="G2" s="3" t="s">
        <v>16</v>
      </c>
      <c r="H2" s="14" t="s">
        <v>18</v>
      </c>
      <c r="I2" s="14" t="s">
        <v>19</v>
      </c>
      <c r="J2" s="4">
        <v>46063</v>
      </c>
      <c r="K2" s="4">
        <v>46164</v>
      </c>
      <c r="L2" s="11">
        <v>68</v>
      </c>
      <c r="M2" s="12">
        <v>61.6</v>
      </c>
      <c r="N2" s="11">
        <v>66</v>
      </c>
      <c r="O2" s="11">
        <v>68</v>
      </c>
      <c r="P2" s="11">
        <v>72.400000000000006</v>
      </c>
      <c r="Q2" s="12">
        <v>0.67326732673267331</v>
      </c>
      <c r="R2" s="12">
        <f t="shared" ref="R2:R33" si="0">(M2/("6/9/26"-J2))</f>
        <v>0.51764705882352946</v>
      </c>
      <c r="S2" s="12">
        <f t="shared" ref="S2:S33" si="1">(M2-L2)/18</f>
        <v>-0.35555555555555546</v>
      </c>
      <c r="T2" s="12">
        <f>(N2-M2)/14</f>
        <v>0.31428571428571417</v>
      </c>
      <c r="U2" s="12">
        <f>(O2-N2)/14</f>
        <v>0.14285714285714285</v>
      </c>
      <c r="V2" s="12">
        <f>(P2-O2)/14</f>
        <v>0.31428571428571467</v>
      </c>
      <c r="W2" s="12">
        <v>18.600000000000001</v>
      </c>
      <c r="X2" s="11">
        <v>50</v>
      </c>
      <c r="Y2" s="11">
        <v>0</v>
      </c>
      <c r="Z2" s="11">
        <v>1000</v>
      </c>
      <c r="AA2" s="11">
        <v>700</v>
      </c>
    </row>
    <row r="3" spans="1:29" x14ac:dyDescent="0.25">
      <c r="A3" t="s">
        <v>13</v>
      </c>
      <c r="B3" t="s">
        <v>14</v>
      </c>
      <c r="C3" t="s">
        <v>15</v>
      </c>
      <c r="D3" t="s">
        <v>16</v>
      </c>
      <c r="E3" t="s">
        <v>20</v>
      </c>
      <c r="F3" s="13">
        <v>8636</v>
      </c>
      <c r="G3" s="3" t="s">
        <v>21</v>
      </c>
      <c r="H3" s="14" t="s">
        <v>22</v>
      </c>
      <c r="I3" s="14" t="s">
        <v>23</v>
      </c>
      <c r="J3" s="4">
        <v>46073</v>
      </c>
      <c r="K3" s="4">
        <v>46164</v>
      </c>
      <c r="L3" s="11">
        <v>54.6</v>
      </c>
      <c r="M3" s="12">
        <v>57.1</v>
      </c>
      <c r="N3" s="11">
        <v>62.4</v>
      </c>
      <c r="O3" s="11">
        <v>65.8</v>
      </c>
      <c r="P3" s="11">
        <v>73.400000000000006</v>
      </c>
      <c r="Q3" s="12">
        <v>0.6</v>
      </c>
      <c r="R3" s="12">
        <f t="shared" si="0"/>
        <v>0.52385321100917437</v>
      </c>
      <c r="S3" s="12">
        <f t="shared" si="1"/>
        <v>0.1388888888888889</v>
      </c>
      <c r="T3" s="12">
        <f t="shared" ref="T3:T34" si="2">(N3-M3)/14</f>
        <v>0.37857142857142839</v>
      </c>
      <c r="U3" s="12">
        <f t="shared" ref="U3:U34" si="3">(O3-N3)/14</f>
        <v>0.24285714285714274</v>
      </c>
      <c r="V3" s="12">
        <f t="shared" ref="V3:V66" si="4">(P3-O3)/14</f>
        <v>0.54285714285714348</v>
      </c>
      <c r="W3" s="12">
        <v>17.600000000000001</v>
      </c>
      <c r="X3" s="11">
        <v>0</v>
      </c>
      <c r="Y3" s="11">
        <v>0</v>
      </c>
      <c r="Z3" s="11">
        <v>750</v>
      </c>
      <c r="AA3" s="11">
        <v>1650</v>
      </c>
    </row>
    <row r="4" spans="1:29" x14ac:dyDescent="0.25">
      <c r="A4" t="s">
        <v>13</v>
      </c>
      <c r="B4" t="s">
        <v>14</v>
      </c>
      <c r="C4" t="s">
        <v>15</v>
      </c>
      <c r="D4" t="s">
        <v>16</v>
      </c>
      <c r="E4" t="s">
        <v>24</v>
      </c>
      <c r="F4" s="13">
        <v>8637</v>
      </c>
      <c r="G4" s="3" t="s">
        <v>16</v>
      </c>
      <c r="H4" s="14" t="s">
        <v>25</v>
      </c>
      <c r="I4" s="14" t="s">
        <v>26</v>
      </c>
      <c r="J4" s="4">
        <v>46059</v>
      </c>
      <c r="K4" s="4">
        <v>46164</v>
      </c>
      <c r="L4" s="11">
        <v>58</v>
      </c>
      <c r="M4" s="12">
        <v>57.1</v>
      </c>
      <c r="N4" s="11">
        <v>56.6</v>
      </c>
      <c r="O4" s="11">
        <v>63</v>
      </c>
      <c r="P4" s="11">
        <v>62.6</v>
      </c>
      <c r="Q4" s="12">
        <v>0.55238095238095242</v>
      </c>
      <c r="R4" s="12">
        <f t="shared" si="0"/>
        <v>0.46422764227642277</v>
      </c>
      <c r="S4" s="12">
        <f t="shared" si="1"/>
        <v>-4.999999999999992E-2</v>
      </c>
      <c r="T4" s="12">
        <f t="shared" si="2"/>
        <v>-3.5714285714285712E-2</v>
      </c>
      <c r="U4" s="12">
        <f t="shared" si="3"/>
        <v>0.45714285714285702</v>
      </c>
      <c r="V4" s="12">
        <f t="shared" si="4"/>
        <v>-2.857142857142847E-2</v>
      </c>
      <c r="W4" s="12">
        <v>16.8</v>
      </c>
      <c r="X4" s="11">
        <v>0</v>
      </c>
      <c r="Y4" s="11">
        <v>0</v>
      </c>
      <c r="Z4" s="11">
        <v>1300</v>
      </c>
      <c r="AA4" s="11">
        <v>150</v>
      </c>
    </row>
    <row r="5" spans="1:29" x14ac:dyDescent="0.25">
      <c r="A5" t="s">
        <v>13</v>
      </c>
      <c r="B5" t="s">
        <v>14</v>
      </c>
      <c r="C5" t="s">
        <v>15</v>
      </c>
      <c r="D5" t="s">
        <v>16</v>
      </c>
      <c r="E5" t="s">
        <v>27</v>
      </c>
      <c r="F5" s="13">
        <v>8639</v>
      </c>
      <c r="G5" s="3" t="s">
        <v>21</v>
      </c>
      <c r="H5" s="14" t="s">
        <v>28</v>
      </c>
      <c r="I5" s="14" t="s">
        <v>29</v>
      </c>
      <c r="J5" s="4">
        <v>46057</v>
      </c>
      <c r="K5" s="4">
        <v>46164</v>
      </c>
      <c r="L5" s="11">
        <v>60.4</v>
      </c>
      <c r="M5" s="12">
        <v>59.1</v>
      </c>
      <c r="N5" s="11">
        <v>59.2</v>
      </c>
      <c r="O5" s="11">
        <v>63.2</v>
      </c>
      <c r="P5" s="11">
        <v>67</v>
      </c>
      <c r="Q5" s="12">
        <v>0.56448598130841121</v>
      </c>
      <c r="R5" s="12">
        <f t="shared" si="0"/>
        <v>0.4728</v>
      </c>
      <c r="S5" s="12">
        <f t="shared" si="1"/>
        <v>-7.2222222222222063E-2</v>
      </c>
      <c r="T5" s="12">
        <f t="shared" si="2"/>
        <v>7.1428571428572441E-3</v>
      </c>
      <c r="U5" s="12">
        <f t="shared" si="3"/>
        <v>0.2857142857142857</v>
      </c>
      <c r="V5" s="12">
        <f t="shared" si="4"/>
        <v>0.27142857142857124</v>
      </c>
      <c r="W5" s="12">
        <v>18.399999999999999</v>
      </c>
      <c r="X5" s="11">
        <v>0</v>
      </c>
      <c r="Y5" s="11">
        <v>0</v>
      </c>
      <c r="Z5" s="11">
        <v>550</v>
      </c>
      <c r="AA5" s="11">
        <v>5050</v>
      </c>
    </row>
    <row r="6" spans="1:29" x14ac:dyDescent="0.25">
      <c r="A6" t="s">
        <v>13</v>
      </c>
      <c r="B6" t="s">
        <v>14</v>
      </c>
      <c r="C6" t="s">
        <v>15</v>
      </c>
      <c r="D6" t="s">
        <v>16</v>
      </c>
      <c r="E6" t="s">
        <v>30</v>
      </c>
      <c r="F6" s="13">
        <v>8640</v>
      </c>
      <c r="G6" s="3" t="s">
        <v>31</v>
      </c>
      <c r="H6" s="14" t="s">
        <v>22</v>
      </c>
      <c r="I6" s="14" t="s">
        <v>32</v>
      </c>
      <c r="J6" s="4">
        <v>46058</v>
      </c>
      <c r="K6" s="4">
        <v>46164</v>
      </c>
      <c r="L6" s="11">
        <v>55.4</v>
      </c>
      <c r="M6" s="12">
        <v>62.5</v>
      </c>
      <c r="N6" s="11">
        <v>66.400000000000006</v>
      </c>
      <c r="O6" s="11">
        <v>72.400000000000006</v>
      </c>
      <c r="P6" s="11">
        <v>79.2</v>
      </c>
      <c r="Q6" s="12">
        <v>0.52264150943396226</v>
      </c>
      <c r="R6" s="12">
        <f t="shared" si="0"/>
        <v>0.50403225806451613</v>
      </c>
      <c r="S6" s="12">
        <f t="shared" si="1"/>
        <v>0.39444444444444454</v>
      </c>
      <c r="T6" s="12">
        <f t="shared" si="2"/>
        <v>0.27857142857142897</v>
      </c>
      <c r="U6" s="12">
        <f t="shared" si="3"/>
        <v>0.42857142857142855</v>
      </c>
      <c r="V6" s="12">
        <f t="shared" si="4"/>
        <v>0.48571428571428549</v>
      </c>
      <c r="W6" s="12">
        <v>16.3</v>
      </c>
      <c r="X6" s="11">
        <v>100</v>
      </c>
      <c r="Y6" s="11">
        <v>50</v>
      </c>
      <c r="Z6" s="11">
        <v>300</v>
      </c>
      <c r="AA6" s="11">
        <v>500</v>
      </c>
    </row>
    <row r="7" spans="1:29" x14ac:dyDescent="0.25">
      <c r="A7" t="s">
        <v>13</v>
      </c>
      <c r="B7" t="s">
        <v>14</v>
      </c>
      <c r="C7" t="s">
        <v>15</v>
      </c>
      <c r="D7" t="s">
        <v>16</v>
      </c>
      <c r="E7" t="s">
        <v>33</v>
      </c>
      <c r="F7" s="13">
        <v>8641</v>
      </c>
      <c r="G7" s="3" t="s">
        <v>31</v>
      </c>
      <c r="H7" s="14" t="s">
        <v>34</v>
      </c>
      <c r="I7" s="14" t="s">
        <v>35</v>
      </c>
      <c r="J7" s="4">
        <v>46061</v>
      </c>
      <c r="K7" s="4">
        <v>46164</v>
      </c>
      <c r="L7" s="11">
        <v>63</v>
      </c>
      <c r="M7" s="12">
        <v>64</v>
      </c>
      <c r="N7" s="11">
        <v>64</v>
      </c>
      <c r="O7" s="11">
        <v>67.2</v>
      </c>
      <c r="P7" s="11">
        <v>73.8</v>
      </c>
      <c r="Q7" s="12">
        <v>0.61165048543689315</v>
      </c>
      <c r="R7" s="12">
        <f t="shared" si="0"/>
        <v>0.52892561983471076</v>
      </c>
      <c r="S7" s="12">
        <f t="shared" si="1"/>
        <v>5.5555555555555552E-2</v>
      </c>
      <c r="T7" s="12">
        <f t="shared" si="2"/>
        <v>0</v>
      </c>
      <c r="U7" s="12">
        <f t="shared" si="3"/>
        <v>0.22857142857142879</v>
      </c>
      <c r="V7" s="12">
        <f t="shared" si="4"/>
        <v>0.47142857142857103</v>
      </c>
      <c r="W7" s="12">
        <v>17.8</v>
      </c>
      <c r="X7" s="11">
        <v>0</v>
      </c>
      <c r="Y7" s="11">
        <v>0</v>
      </c>
      <c r="Z7" s="11">
        <v>1100</v>
      </c>
      <c r="AA7" s="11">
        <v>350</v>
      </c>
    </row>
    <row r="8" spans="1:29" x14ac:dyDescent="0.25">
      <c r="A8" t="s">
        <v>13</v>
      </c>
      <c r="B8" t="s">
        <v>14</v>
      </c>
      <c r="C8" t="s">
        <v>15</v>
      </c>
      <c r="D8" t="s">
        <v>16</v>
      </c>
      <c r="E8" t="s">
        <v>36</v>
      </c>
      <c r="F8" s="13">
        <v>8642</v>
      </c>
      <c r="G8" s="3" t="s">
        <v>16</v>
      </c>
      <c r="H8" s="14" t="s">
        <v>22</v>
      </c>
      <c r="I8" s="14" t="s">
        <v>37</v>
      </c>
      <c r="J8" s="4">
        <v>46087</v>
      </c>
      <c r="K8" s="4">
        <v>46164</v>
      </c>
      <c r="L8" s="11">
        <v>46.4</v>
      </c>
      <c r="M8" s="12">
        <v>51.1</v>
      </c>
      <c r="N8" s="11">
        <v>52.4</v>
      </c>
      <c r="O8" s="11">
        <v>59.2</v>
      </c>
      <c r="P8" s="11">
        <v>68.8</v>
      </c>
      <c r="Q8" s="12">
        <v>0.60259740259740258</v>
      </c>
      <c r="R8" s="12">
        <f t="shared" si="0"/>
        <v>0.53789473684210531</v>
      </c>
      <c r="S8" s="12">
        <f t="shared" si="1"/>
        <v>0.26111111111111129</v>
      </c>
      <c r="T8" s="12">
        <f t="shared" si="2"/>
        <v>9.2857142857142652E-2</v>
      </c>
      <c r="U8" s="12">
        <f t="shared" si="3"/>
        <v>0.48571428571428604</v>
      </c>
      <c r="V8" s="12">
        <f t="shared" si="4"/>
        <v>0.68571428571428528</v>
      </c>
      <c r="W8" s="12">
        <v>16.100000000000001</v>
      </c>
      <c r="X8" s="11">
        <v>0</v>
      </c>
      <c r="Y8" s="11">
        <v>0</v>
      </c>
      <c r="Z8" s="11">
        <v>550</v>
      </c>
      <c r="AA8" s="11">
        <v>2050</v>
      </c>
    </row>
    <row r="9" spans="1:29" x14ac:dyDescent="0.25">
      <c r="A9" t="s">
        <v>38</v>
      </c>
      <c r="B9" t="s">
        <v>39</v>
      </c>
      <c r="C9" t="s">
        <v>15</v>
      </c>
      <c r="D9" s="5" t="s">
        <v>16</v>
      </c>
      <c r="E9" t="s">
        <v>40</v>
      </c>
      <c r="F9" s="13">
        <v>8643</v>
      </c>
      <c r="G9" s="3" t="s">
        <v>21</v>
      </c>
      <c r="H9" s="14" t="s">
        <v>41</v>
      </c>
      <c r="I9" s="14" t="s">
        <v>42</v>
      </c>
      <c r="J9" s="4">
        <v>46057</v>
      </c>
      <c r="K9" s="4">
        <v>46164</v>
      </c>
      <c r="L9" s="11">
        <v>65.599999999999994</v>
      </c>
      <c r="M9" s="12">
        <v>63.4</v>
      </c>
      <c r="N9" s="11">
        <v>62.8</v>
      </c>
      <c r="O9" s="11">
        <v>63.2</v>
      </c>
      <c r="P9" s="11">
        <v>66.2</v>
      </c>
      <c r="Q9" s="12">
        <v>0.61308411214953262</v>
      </c>
      <c r="R9" s="12">
        <f t="shared" si="0"/>
        <v>0.50719999999999998</v>
      </c>
      <c r="S9" s="12">
        <f t="shared" si="1"/>
        <v>-0.12222222222222198</v>
      </c>
      <c r="T9" s="12">
        <f t="shared" si="2"/>
        <v>-4.2857142857142962E-2</v>
      </c>
      <c r="U9" s="12">
        <f t="shared" si="3"/>
        <v>2.8571428571428976E-2</v>
      </c>
      <c r="V9" s="12">
        <f t="shared" si="4"/>
        <v>0.21428571428571427</v>
      </c>
      <c r="W9" s="12">
        <v>17.5</v>
      </c>
      <c r="X9" s="11">
        <v>0</v>
      </c>
      <c r="Y9" s="11">
        <v>0</v>
      </c>
      <c r="Z9" s="11">
        <v>300</v>
      </c>
      <c r="AA9" s="11">
        <v>450</v>
      </c>
    </row>
    <row r="10" spans="1:29" x14ac:dyDescent="0.25">
      <c r="A10" t="s">
        <v>38</v>
      </c>
      <c r="B10" t="s">
        <v>39</v>
      </c>
      <c r="C10" t="s">
        <v>15</v>
      </c>
      <c r="D10" t="s">
        <v>16</v>
      </c>
      <c r="E10" t="s">
        <v>43</v>
      </c>
      <c r="F10" s="13">
        <v>8644</v>
      </c>
      <c r="G10" s="3" t="s">
        <v>21</v>
      </c>
      <c r="H10" s="14" t="s">
        <v>41</v>
      </c>
      <c r="I10" s="14" t="s">
        <v>44</v>
      </c>
      <c r="J10" s="4">
        <v>46057</v>
      </c>
      <c r="K10" s="4">
        <v>46164</v>
      </c>
      <c r="L10" s="11">
        <v>59.6</v>
      </c>
      <c r="M10" s="12">
        <v>64.099999999999994</v>
      </c>
      <c r="N10" s="11">
        <v>59.8</v>
      </c>
      <c r="O10" s="11">
        <v>59.8</v>
      </c>
      <c r="P10" s="11">
        <v>62</v>
      </c>
      <c r="Q10" s="12">
        <v>0.55700934579439254</v>
      </c>
      <c r="R10" s="12">
        <f t="shared" si="0"/>
        <v>0.51279999999999992</v>
      </c>
      <c r="S10" s="12">
        <f t="shared" si="1"/>
        <v>0.24999999999999961</v>
      </c>
      <c r="T10" s="12">
        <f t="shared" si="2"/>
        <v>-0.30714285714285694</v>
      </c>
      <c r="U10" s="12">
        <f t="shared" si="3"/>
        <v>0</v>
      </c>
      <c r="V10" s="12">
        <f t="shared" si="4"/>
        <v>0.15714285714285733</v>
      </c>
      <c r="W10" s="12">
        <v>17.2</v>
      </c>
      <c r="X10" s="11">
        <v>0</v>
      </c>
      <c r="Y10" s="11">
        <v>50</v>
      </c>
      <c r="Z10" s="11">
        <v>1450</v>
      </c>
      <c r="AA10" s="11">
        <v>5100</v>
      </c>
    </row>
    <row r="11" spans="1:29" x14ac:dyDescent="0.25">
      <c r="A11" t="s">
        <v>38</v>
      </c>
      <c r="B11" t="s">
        <v>39</v>
      </c>
      <c r="C11" t="s">
        <v>15</v>
      </c>
      <c r="D11" t="s">
        <v>16</v>
      </c>
      <c r="E11" t="s">
        <v>45</v>
      </c>
      <c r="F11" s="13">
        <v>8645</v>
      </c>
      <c r="G11" s="3" t="s">
        <v>46</v>
      </c>
      <c r="H11" s="14" t="s">
        <v>41</v>
      </c>
      <c r="I11" s="14" t="s">
        <v>47</v>
      </c>
      <c r="J11" s="4">
        <v>46057</v>
      </c>
      <c r="K11" s="4">
        <v>46164</v>
      </c>
      <c r="L11" s="11">
        <v>53.4</v>
      </c>
      <c r="M11" s="12">
        <v>51.900000000000006</v>
      </c>
      <c r="N11" s="11">
        <v>53</v>
      </c>
      <c r="O11" s="11">
        <v>56.8</v>
      </c>
      <c r="P11" s="11">
        <v>58</v>
      </c>
      <c r="Q11" s="12">
        <v>0.49906542056074765</v>
      </c>
      <c r="R11" s="12">
        <f t="shared" si="0"/>
        <v>0.41520000000000007</v>
      </c>
      <c r="S11" s="12">
        <f t="shared" si="1"/>
        <v>-8.333333333333294E-2</v>
      </c>
      <c r="T11" s="12">
        <f t="shared" si="2"/>
        <v>7.8571428571428167E-2</v>
      </c>
      <c r="U11" s="12">
        <f t="shared" si="3"/>
        <v>0.27142857142857124</v>
      </c>
      <c r="V11" s="12">
        <f t="shared" si="4"/>
        <v>8.5714285714285923E-2</v>
      </c>
      <c r="W11" s="12">
        <v>16.7</v>
      </c>
      <c r="X11" s="11">
        <v>0</v>
      </c>
      <c r="Y11" s="11">
        <v>0</v>
      </c>
      <c r="Z11" s="11">
        <v>1350</v>
      </c>
      <c r="AA11" s="11">
        <v>1900</v>
      </c>
    </row>
    <row r="12" spans="1:29" x14ac:dyDescent="0.25">
      <c r="A12" t="s">
        <v>38</v>
      </c>
      <c r="B12" t="s">
        <v>39</v>
      </c>
      <c r="C12" t="s">
        <v>15</v>
      </c>
      <c r="D12" t="s">
        <v>16</v>
      </c>
      <c r="E12" t="s">
        <v>48</v>
      </c>
      <c r="F12" s="13">
        <v>8646</v>
      </c>
      <c r="G12" s="3" t="s">
        <v>21</v>
      </c>
      <c r="H12" s="14" t="s">
        <v>41</v>
      </c>
      <c r="I12" s="14" t="s">
        <v>47</v>
      </c>
      <c r="J12" s="4">
        <v>46057</v>
      </c>
      <c r="K12" s="4">
        <v>46164</v>
      </c>
      <c r="L12" s="11">
        <v>57.8</v>
      </c>
      <c r="M12" s="12">
        <v>57.7</v>
      </c>
      <c r="N12" s="11">
        <v>55</v>
      </c>
      <c r="O12" s="11">
        <v>53.4</v>
      </c>
      <c r="P12" s="11">
        <v>55.6</v>
      </c>
      <c r="Q12" s="12">
        <v>0.54018691588785039</v>
      </c>
      <c r="R12" s="12">
        <f t="shared" si="0"/>
        <v>0.46160000000000001</v>
      </c>
      <c r="S12" s="12">
        <f t="shared" si="1"/>
        <v>-5.55555555555524E-3</v>
      </c>
      <c r="T12" s="12">
        <f t="shared" si="2"/>
        <v>-0.19285714285714306</v>
      </c>
      <c r="U12" s="12">
        <f t="shared" si="3"/>
        <v>-0.11428571428571439</v>
      </c>
      <c r="V12" s="12">
        <f t="shared" si="4"/>
        <v>0.15714285714285733</v>
      </c>
      <c r="W12" s="12">
        <v>17.5</v>
      </c>
      <c r="X12" s="11">
        <v>0</v>
      </c>
      <c r="Y12" s="11">
        <v>0</v>
      </c>
      <c r="Z12" s="11">
        <v>3350</v>
      </c>
      <c r="AA12" s="11">
        <v>2800</v>
      </c>
      <c r="AC12" s="10"/>
    </row>
    <row r="13" spans="1:29" x14ac:dyDescent="0.25">
      <c r="A13" t="s">
        <v>49</v>
      </c>
      <c r="B13" t="s">
        <v>50</v>
      </c>
      <c r="C13" t="s">
        <v>51</v>
      </c>
      <c r="D13" s="5" t="s">
        <v>16</v>
      </c>
      <c r="E13" t="s">
        <v>52</v>
      </c>
      <c r="F13" s="13">
        <v>8647</v>
      </c>
      <c r="G13" s="3" t="s">
        <v>21</v>
      </c>
      <c r="H13" s="14" t="s">
        <v>22</v>
      </c>
      <c r="I13" s="14" t="s">
        <v>22</v>
      </c>
      <c r="J13" s="4">
        <v>46075</v>
      </c>
      <c r="K13" s="4">
        <v>46164</v>
      </c>
      <c r="L13" s="11">
        <v>49.8</v>
      </c>
      <c r="M13" s="12">
        <v>50</v>
      </c>
      <c r="N13" s="11">
        <v>52.2</v>
      </c>
      <c r="O13" s="11">
        <v>54.8</v>
      </c>
      <c r="P13" s="11">
        <v>62.6</v>
      </c>
      <c r="Q13" s="12">
        <v>0.55955056179775275</v>
      </c>
      <c r="R13" s="12">
        <f t="shared" si="0"/>
        <v>0.46728971962616822</v>
      </c>
      <c r="S13" s="12">
        <f t="shared" si="1"/>
        <v>1.1111111111111269E-2</v>
      </c>
      <c r="T13" s="12">
        <f t="shared" si="2"/>
        <v>0.15714285714285733</v>
      </c>
      <c r="U13" s="12">
        <f t="shared" si="3"/>
        <v>0.1857142857142853</v>
      </c>
      <c r="V13" s="12">
        <f t="shared" si="4"/>
        <v>0.55714285714285749</v>
      </c>
      <c r="W13" s="12">
        <v>16.3</v>
      </c>
      <c r="X13" s="11">
        <v>100</v>
      </c>
      <c r="Y13" s="11">
        <v>50</v>
      </c>
      <c r="Z13" s="11">
        <v>1850</v>
      </c>
      <c r="AA13" s="11">
        <v>550</v>
      </c>
      <c r="AC13" s="10"/>
    </row>
    <row r="14" spans="1:29" x14ac:dyDescent="0.25">
      <c r="A14" t="s">
        <v>49</v>
      </c>
      <c r="B14" t="s">
        <v>50</v>
      </c>
      <c r="C14" t="s">
        <v>51</v>
      </c>
      <c r="D14" t="s">
        <v>16</v>
      </c>
      <c r="E14" t="s">
        <v>53</v>
      </c>
      <c r="F14" s="13">
        <v>8648</v>
      </c>
      <c r="G14" s="3" t="s">
        <v>21</v>
      </c>
      <c r="H14" s="14" t="s">
        <v>22</v>
      </c>
      <c r="I14" s="14" t="s">
        <v>22</v>
      </c>
      <c r="J14" s="4">
        <v>46075</v>
      </c>
      <c r="K14" s="4">
        <v>46164</v>
      </c>
      <c r="L14" s="11">
        <v>70.400000000000006</v>
      </c>
      <c r="M14" s="12">
        <v>75.400000000000006</v>
      </c>
      <c r="N14" s="11">
        <v>74.8</v>
      </c>
      <c r="O14" s="11">
        <v>76.400000000000006</v>
      </c>
      <c r="P14" s="11">
        <v>73.2</v>
      </c>
      <c r="Q14" s="12">
        <v>0.79101123595505629</v>
      </c>
      <c r="R14" s="12">
        <f t="shared" si="0"/>
        <v>0.70467289719626169</v>
      </c>
      <c r="S14" s="12">
        <f t="shared" si="1"/>
        <v>0.27777777777777779</v>
      </c>
      <c r="T14" s="12">
        <f t="shared" si="2"/>
        <v>-4.2857142857143468E-2</v>
      </c>
      <c r="U14" s="12">
        <f t="shared" si="3"/>
        <v>0.11428571428571489</v>
      </c>
      <c r="V14" s="12">
        <f t="shared" si="4"/>
        <v>-0.22857142857142879</v>
      </c>
      <c r="W14" s="12">
        <v>18.899999999999999</v>
      </c>
      <c r="X14" s="11">
        <v>0</v>
      </c>
      <c r="Y14" s="11">
        <v>100</v>
      </c>
      <c r="Z14" s="11">
        <v>1350</v>
      </c>
      <c r="AA14" s="11">
        <v>6250</v>
      </c>
    </row>
    <row r="15" spans="1:29" x14ac:dyDescent="0.25">
      <c r="A15" t="s">
        <v>49</v>
      </c>
      <c r="B15" t="s">
        <v>50</v>
      </c>
      <c r="C15" t="s">
        <v>51</v>
      </c>
      <c r="D15" t="s">
        <v>16</v>
      </c>
      <c r="E15" t="s">
        <v>54</v>
      </c>
      <c r="F15" s="13">
        <v>8649</v>
      </c>
      <c r="G15" s="3" t="s">
        <v>21</v>
      </c>
      <c r="H15" s="14" t="s">
        <v>22</v>
      </c>
      <c r="I15" s="14" t="s">
        <v>22</v>
      </c>
      <c r="J15" s="4">
        <v>46075</v>
      </c>
      <c r="K15" s="4">
        <v>46164</v>
      </c>
      <c r="L15" s="11">
        <v>52.4</v>
      </c>
      <c r="M15" s="12">
        <v>54.3</v>
      </c>
      <c r="N15" s="11">
        <v>55</v>
      </c>
      <c r="O15" s="11">
        <v>57.8</v>
      </c>
      <c r="P15" s="11">
        <v>62.2</v>
      </c>
      <c r="Q15" s="12">
        <v>0.58876404494382018</v>
      </c>
      <c r="R15" s="12">
        <f t="shared" si="0"/>
        <v>0.50747663551401867</v>
      </c>
      <c r="S15" s="12">
        <f t="shared" si="1"/>
        <v>0.10555555555555547</v>
      </c>
      <c r="T15" s="12">
        <f t="shared" si="2"/>
        <v>5.0000000000000204E-2</v>
      </c>
      <c r="U15" s="12">
        <f t="shared" si="3"/>
        <v>0.19999999999999979</v>
      </c>
      <c r="V15" s="12">
        <f t="shared" si="4"/>
        <v>0.31428571428571467</v>
      </c>
      <c r="W15" s="12">
        <v>16</v>
      </c>
      <c r="X15" s="11">
        <v>50</v>
      </c>
      <c r="Y15" s="11">
        <v>50</v>
      </c>
      <c r="Z15" s="11">
        <v>1250</v>
      </c>
      <c r="AA15" s="11">
        <v>1050</v>
      </c>
    </row>
    <row r="16" spans="1:29" x14ac:dyDescent="0.25">
      <c r="A16" t="s">
        <v>49</v>
      </c>
      <c r="B16" t="s">
        <v>50</v>
      </c>
      <c r="C16" t="s">
        <v>51</v>
      </c>
      <c r="D16" t="s">
        <v>16</v>
      </c>
      <c r="E16" t="s">
        <v>55</v>
      </c>
      <c r="F16" s="13">
        <v>8650</v>
      </c>
      <c r="G16" s="3" t="s">
        <v>21</v>
      </c>
      <c r="H16" s="14" t="s">
        <v>22</v>
      </c>
      <c r="I16" s="14" t="s">
        <v>22</v>
      </c>
      <c r="J16" s="4">
        <v>46075</v>
      </c>
      <c r="K16" s="4">
        <v>46164</v>
      </c>
      <c r="L16" s="11">
        <v>49.8</v>
      </c>
      <c r="M16" s="12">
        <v>51.6</v>
      </c>
      <c r="N16" s="11">
        <v>50</v>
      </c>
      <c r="O16" s="11">
        <v>44.6</v>
      </c>
      <c r="P16" s="11">
        <v>47.8</v>
      </c>
      <c r="Q16" s="12">
        <v>0.55955056179775275</v>
      </c>
      <c r="R16" s="12">
        <f t="shared" si="0"/>
        <v>0.48224299065420562</v>
      </c>
      <c r="S16" s="12">
        <f t="shared" si="1"/>
        <v>0.10000000000000024</v>
      </c>
      <c r="T16" s="12">
        <f t="shared" si="2"/>
        <v>-0.11428571428571439</v>
      </c>
      <c r="U16" s="12">
        <f t="shared" si="3"/>
        <v>-0.38571428571428562</v>
      </c>
      <c r="V16" s="12">
        <f t="shared" si="4"/>
        <v>0.22857142857142826</v>
      </c>
      <c r="W16" s="12">
        <v>16.8</v>
      </c>
      <c r="X16" s="11">
        <v>0</v>
      </c>
      <c r="Y16" s="11">
        <v>0</v>
      </c>
      <c r="Z16" s="11">
        <v>2750</v>
      </c>
      <c r="AA16" s="11">
        <v>4200</v>
      </c>
    </row>
    <row r="17" spans="1:27" x14ac:dyDescent="0.25">
      <c r="A17" t="s">
        <v>49</v>
      </c>
      <c r="B17" t="s">
        <v>50</v>
      </c>
      <c r="C17" t="s">
        <v>51</v>
      </c>
      <c r="D17" t="s">
        <v>16</v>
      </c>
      <c r="E17" t="s">
        <v>56</v>
      </c>
      <c r="F17" s="13">
        <v>8651</v>
      </c>
      <c r="G17" s="3" t="s">
        <v>21</v>
      </c>
      <c r="H17" s="14" t="s">
        <v>22</v>
      </c>
      <c r="I17" s="14" t="s">
        <v>22</v>
      </c>
      <c r="J17" s="4">
        <v>46075</v>
      </c>
      <c r="K17" s="4">
        <v>46164</v>
      </c>
      <c r="L17" s="11">
        <v>44</v>
      </c>
      <c r="M17" s="12">
        <v>51.9</v>
      </c>
      <c r="N17" s="11">
        <v>50.6</v>
      </c>
      <c r="O17" s="11">
        <v>51.4</v>
      </c>
      <c r="P17" s="11">
        <v>52.6</v>
      </c>
      <c r="Q17" s="12">
        <v>0.4943820224719101</v>
      </c>
      <c r="R17" s="12">
        <f t="shared" si="0"/>
        <v>0.4850467289719626</v>
      </c>
      <c r="S17" s="12">
        <f t="shared" si="1"/>
        <v>0.43888888888888883</v>
      </c>
      <c r="T17" s="12">
        <f t="shared" si="2"/>
        <v>-9.2857142857142652E-2</v>
      </c>
      <c r="U17" s="12">
        <f t="shared" si="3"/>
        <v>5.714285714285694E-2</v>
      </c>
      <c r="V17" s="12">
        <f t="shared" si="4"/>
        <v>8.5714285714285923E-2</v>
      </c>
      <c r="W17" s="12">
        <v>15.9</v>
      </c>
      <c r="X17" s="11">
        <v>150</v>
      </c>
      <c r="Y17" s="11">
        <v>0</v>
      </c>
      <c r="Z17" s="11">
        <v>150</v>
      </c>
      <c r="AA17" s="11">
        <v>500</v>
      </c>
    </row>
    <row r="18" spans="1:27" x14ac:dyDescent="0.25">
      <c r="A18" t="s">
        <v>49</v>
      </c>
      <c r="B18" t="s">
        <v>50</v>
      </c>
      <c r="C18" t="s">
        <v>51</v>
      </c>
      <c r="D18" t="s">
        <v>16</v>
      </c>
      <c r="E18" t="s">
        <v>57</v>
      </c>
      <c r="F18" s="13">
        <v>8652</v>
      </c>
      <c r="G18" s="3" t="s">
        <v>21</v>
      </c>
      <c r="H18" s="14" t="s">
        <v>22</v>
      </c>
      <c r="I18" s="14" t="s">
        <v>22</v>
      </c>
      <c r="J18" s="4">
        <v>46075</v>
      </c>
      <c r="K18" s="4">
        <v>46164</v>
      </c>
      <c r="L18" s="11">
        <v>54.4</v>
      </c>
      <c r="M18" s="12">
        <v>56.2</v>
      </c>
      <c r="N18" s="11">
        <v>54.6</v>
      </c>
      <c r="O18" s="11">
        <v>58.8</v>
      </c>
      <c r="P18" s="11">
        <v>64.8</v>
      </c>
      <c r="Q18" s="12">
        <v>0.61123595505617978</v>
      </c>
      <c r="R18" s="12">
        <f t="shared" si="0"/>
        <v>0.52523364485981316</v>
      </c>
      <c r="S18" s="12">
        <f t="shared" si="1"/>
        <v>0.10000000000000024</v>
      </c>
      <c r="T18" s="12">
        <f t="shared" si="2"/>
        <v>-0.11428571428571439</v>
      </c>
      <c r="U18" s="12">
        <f t="shared" si="3"/>
        <v>0.29999999999999971</v>
      </c>
      <c r="V18" s="12">
        <f t="shared" si="4"/>
        <v>0.42857142857142855</v>
      </c>
      <c r="W18" s="12">
        <v>16.3</v>
      </c>
      <c r="X18" s="11">
        <v>50</v>
      </c>
      <c r="Y18" s="11">
        <v>0</v>
      </c>
      <c r="Z18" s="11">
        <v>2150</v>
      </c>
      <c r="AA18" s="11">
        <v>1500</v>
      </c>
    </row>
    <row r="19" spans="1:27" x14ac:dyDescent="0.25">
      <c r="A19" t="s">
        <v>49</v>
      </c>
      <c r="B19" t="s">
        <v>50</v>
      </c>
      <c r="C19" t="s">
        <v>51</v>
      </c>
      <c r="D19" t="s">
        <v>16</v>
      </c>
      <c r="E19" t="s">
        <v>58</v>
      </c>
      <c r="F19" s="13">
        <v>8653</v>
      </c>
      <c r="G19" s="3" t="s">
        <v>21</v>
      </c>
      <c r="H19" s="14" t="s">
        <v>22</v>
      </c>
      <c r="I19" s="14" t="s">
        <v>22</v>
      </c>
      <c r="J19" s="4">
        <v>46075</v>
      </c>
      <c r="K19" s="4">
        <v>46164</v>
      </c>
      <c r="L19" s="11">
        <v>54</v>
      </c>
      <c r="M19" s="12">
        <v>56.099999999999994</v>
      </c>
      <c r="N19" s="11">
        <v>55</v>
      </c>
      <c r="O19" s="11">
        <v>61.4</v>
      </c>
      <c r="P19" s="11">
        <v>66.400000000000006</v>
      </c>
      <c r="Q19" s="12">
        <v>0.6067415730337079</v>
      </c>
      <c r="R19" s="12">
        <f t="shared" si="0"/>
        <v>0.52429906542056071</v>
      </c>
      <c r="S19" s="12">
        <f t="shared" si="1"/>
        <v>0.11666666666666635</v>
      </c>
      <c r="T19" s="12">
        <f t="shared" si="2"/>
        <v>-7.8571428571428167E-2</v>
      </c>
      <c r="U19" s="12">
        <f t="shared" si="3"/>
        <v>0.45714285714285702</v>
      </c>
      <c r="V19" s="12">
        <f t="shared" si="4"/>
        <v>0.35714285714285765</v>
      </c>
      <c r="W19" s="12">
        <v>16.899999999999999</v>
      </c>
      <c r="X19" s="11">
        <v>150</v>
      </c>
      <c r="Y19" s="11">
        <v>50</v>
      </c>
      <c r="Z19" s="11">
        <v>700</v>
      </c>
      <c r="AA19" s="11">
        <v>1350</v>
      </c>
    </row>
    <row r="20" spans="1:27" x14ac:dyDescent="0.25">
      <c r="A20" t="s">
        <v>49</v>
      </c>
      <c r="B20" t="s">
        <v>50</v>
      </c>
      <c r="C20" t="s">
        <v>51</v>
      </c>
      <c r="D20" t="s">
        <v>16</v>
      </c>
      <c r="E20" t="s">
        <v>59</v>
      </c>
      <c r="F20" s="13">
        <v>8654</v>
      </c>
      <c r="G20" s="3" t="s">
        <v>21</v>
      </c>
      <c r="H20" s="14" t="s">
        <v>22</v>
      </c>
      <c r="I20" s="14" t="s">
        <v>22</v>
      </c>
      <c r="J20" s="4">
        <v>46075</v>
      </c>
      <c r="K20" s="4">
        <v>46164</v>
      </c>
      <c r="L20" s="11">
        <v>52.2</v>
      </c>
      <c r="M20" s="12">
        <v>56.8</v>
      </c>
      <c r="N20" s="11">
        <v>56.8</v>
      </c>
      <c r="O20" s="11">
        <v>62.2</v>
      </c>
      <c r="P20" s="11">
        <v>67.8</v>
      </c>
      <c r="Q20" s="12">
        <v>0.58651685393258435</v>
      </c>
      <c r="R20" s="12">
        <f t="shared" si="0"/>
        <v>0.53084112149532703</v>
      </c>
      <c r="S20" s="12">
        <f t="shared" si="1"/>
        <v>0.25555555555555526</v>
      </c>
      <c r="T20" s="12">
        <f t="shared" si="2"/>
        <v>0</v>
      </c>
      <c r="U20" s="12">
        <f t="shared" si="3"/>
        <v>0.38571428571428612</v>
      </c>
      <c r="V20" s="12">
        <f t="shared" si="4"/>
        <v>0.39999999999999958</v>
      </c>
      <c r="W20" s="12">
        <v>17</v>
      </c>
      <c r="X20" s="11">
        <v>0</v>
      </c>
      <c r="Y20" s="11">
        <v>0</v>
      </c>
      <c r="Z20" s="11">
        <v>900</v>
      </c>
      <c r="AA20" s="11">
        <v>750</v>
      </c>
    </row>
    <row r="21" spans="1:27" x14ac:dyDescent="0.25">
      <c r="A21" t="s">
        <v>49</v>
      </c>
      <c r="B21" t="s">
        <v>50</v>
      </c>
      <c r="C21" t="s">
        <v>51</v>
      </c>
      <c r="D21" t="s">
        <v>16</v>
      </c>
      <c r="E21" t="s">
        <v>60</v>
      </c>
      <c r="F21" s="13">
        <v>8655</v>
      </c>
      <c r="G21" s="3" t="s">
        <v>21</v>
      </c>
      <c r="H21" s="14" t="s">
        <v>22</v>
      </c>
      <c r="I21" s="14" t="s">
        <v>22</v>
      </c>
      <c r="J21" s="4">
        <v>46075</v>
      </c>
      <c r="K21" s="4">
        <v>46164</v>
      </c>
      <c r="L21" s="11">
        <v>42.4</v>
      </c>
      <c r="M21" s="12">
        <v>44.599999999999994</v>
      </c>
      <c r="N21" s="11">
        <v>42.8</v>
      </c>
      <c r="O21" s="11">
        <v>44.8</v>
      </c>
      <c r="P21" s="11">
        <v>46.4</v>
      </c>
      <c r="Q21" s="12">
        <v>0.47640449438202248</v>
      </c>
      <c r="R21" s="12">
        <f t="shared" si="0"/>
        <v>0.416822429906542</v>
      </c>
      <c r="S21" s="12">
        <f t="shared" si="1"/>
        <v>0.12222222222222198</v>
      </c>
      <c r="T21" s="12">
        <f t="shared" si="2"/>
        <v>-0.12857142857142836</v>
      </c>
      <c r="U21" s="12">
        <f t="shared" si="3"/>
        <v>0.14285714285714285</v>
      </c>
      <c r="V21" s="12">
        <f t="shared" si="4"/>
        <v>0.11428571428571439</v>
      </c>
      <c r="W21" s="12">
        <v>16.2</v>
      </c>
      <c r="X21" s="11">
        <v>50</v>
      </c>
      <c r="Y21" s="11">
        <v>50</v>
      </c>
      <c r="Z21" s="11">
        <v>4150</v>
      </c>
      <c r="AA21" s="11">
        <v>2950</v>
      </c>
    </row>
    <row r="22" spans="1:27" x14ac:dyDescent="0.25">
      <c r="A22" t="s">
        <v>61</v>
      </c>
      <c r="B22" t="s">
        <v>62</v>
      </c>
      <c r="C22" t="s">
        <v>63</v>
      </c>
      <c r="D22" s="5" t="s">
        <v>16</v>
      </c>
      <c r="E22" t="s">
        <v>64</v>
      </c>
      <c r="F22" s="13">
        <v>8656</v>
      </c>
      <c r="G22" s="3" t="s">
        <v>16</v>
      </c>
      <c r="H22" s="14" t="s">
        <v>22</v>
      </c>
      <c r="I22" s="14" t="s">
        <v>22</v>
      </c>
      <c r="J22" s="4">
        <v>46083</v>
      </c>
      <c r="K22" s="4">
        <v>46164</v>
      </c>
      <c r="L22" s="11">
        <v>52</v>
      </c>
      <c r="M22" s="12">
        <v>60.5</v>
      </c>
      <c r="N22" s="11">
        <v>62.8</v>
      </c>
      <c r="O22" s="11">
        <v>66.8</v>
      </c>
      <c r="P22" s="11">
        <v>70.599999999999994</v>
      </c>
      <c r="Q22" s="12">
        <v>0.64197530864197527</v>
      </c>
      <c r="R22" s="12">
        <f t="shared" si="0"/>
        <v>0.61111111111111116</v>
      </c>
      <c r="S22" s="12">
        <f t="shared" si="1"/>
        <v>0.47222222222222221</v>
      </c>
      <c r="T22" s="12">
        <f t="shared" si="2"/>
        <v>0.16428571428571409</v>
      </c>
      <c r="U22" s="12">
        <f t="shared" si="3"/>
        <v>0.2857142857142857</v>
      </c>
      <c r="V22" s="12">
        <f t="shared" si="4"/>
        <v>0.27142857142857124</v>
      </c>
      <c r="W22" s="12">
        <v>16.7</v>
      </c>
      <c r="X22" s="11">
        <v>0</v>
      </c>
      <c r="Y22" s="11">
        <v>0</v>
      </c>
      <c r="Z22" s="11">
        <v>2700</v>
      </c>
      <c r="AA22" s="11">
        <v>1750</v>
      </c>
    </row>
    <row r="23" spans="1:27" x14ac:dyDescent="0.25">
      <c r="A23" t="s">
        <v>61</v>
      </c>
      <c r="B23" t="s">
        <v>62</v>
      </c>
      <c r="C23" t="s">
        <v>63</v>
      </c>
      <c r="D23" t="s">
        <v>16</v>
      </c>
      <c r="E23" t="s">
        <v>65</v>
      </c>
      <c r="F23" s="13">
        <v>8657</v>
      </c>
      <c r="G23" s="3" t="s">
        <v>21</v>
      </c>
      <c r="H23" s="14" t="s">
        <v>22</v>
      </c>
      <c r="I23" s="14" t="s">
        <v>22</v>
      </c>
      <c r="J23" s="4">
        <v>46083</v>
      </c>
      <c r="K23" s="4">
        <v>46164</v>
      </c>
      <c r="L23" s="11">
        <v>41.4</v>
      </c>
      <c r="M23" s="12">
        <v>46.099999999999994</v>
      </c>
      <c r="N23" s="11">
        <v>45.8</v>
      </c>
      <c r="O23" s="11">
        <v>48.2</v>
      </c>
      <c r="P23" s="11">
        <v>56.6</v>
      </c>
      <c r="Q23" s="12">
        <v>0.51111111111111107</v>
      </c>
      <c r="R23" s="12">
        <f t="shared" si="0"/>
        <v>0.4656565656565656</v>
      </c>
      <c r="S23" s="12">
        <f t="shared" si="1"/>
        <v>0.26111111111111085</v>
      </c>
      <c r="T23" s="12">
        <f t="shared" si="2"/>
        <v>-2.1428571428571224E-2</v>
      </c>
      <c r="U23" s="12">
        <f t="shared" si="3"/>
        <v>0.17142857142857185</v>
      </c>
      <c r="V23" s="12">
        <f t="shared" si="4"/>
        <v>0.59999999999999987</v>
      </c>
      <c r="W23" s="12">
        <v>15.9</v>
      </c>
      <c r="X23" s="11">
        <v>0</v>
      </c>
      <c r="Y23" s="11">
        <v>0</v>
      </c>
      <c r="Z23" s="11">
        <v>1400</v>
      </c>
      <c r="AA23" s="11">
        <v>4800</v>
      </c>
    </row>
    <row r="24" spans="1:27" x14ac:dyDescent="0.25">
      <c r="A24" s="30" t="s">
        <v>61</v>
      </c>
      <c r="B24" s="30" t="s">
        <v>62</v>
      </c>
      <c r="C24" s="30" t="s">
        <v>63</v>
      </c>
      <c r="D24" s="30" t="s">
        <v>16</v>
      </c>
      <c r="E24" s="30" t="s">
        <v>66</v>
      </c>
      <c r="F24" s="31">
        <v>8658</v>
      </c>
      <c r="G24" s="32" t="s">
        <v>21</v>
      </c>
      <c r="H24" s="33" t="s">
        <v>22</v>
      </c>
      <c r="I24" s="33" t="s">
        <v>22</v>
      </c>
      <c r="J24" s="34">
        <v>46084</v>
      </c>
      <c r="K24" s="34">
        <v>46164</v>
      </c>
      <c r="L24" s="35">
        <v>38.200000000000003</v>
      </c>
      <c r="M24" s="22">
        <v>42.3</v>
      </c>
      <c r="N24" s="35">
        <v>41.8</v>
      </c>
      <c r="O24" s="35">
        <v>42.4</v>
      </c>
      <c r="P24" s="35">
        <v>40</v>
      </c>
      <c r="Q24" s="22">
        <v>0.47750000000000004</v>
      </c>
      <c r="R24" s="22">
        <f t="shared" si="0"/>
        <v>0.43163265306122445</v>
      </c>
      <c r="S24" s="22">
        <f t="shared" si="1"/>
        <v>0.22777777777777747</v>
      </c>
      <c r="T24" s="22">
        <f t="shared" si="2"/>
        <v>-3.5714285714285712E-2</v>
      </c>
      <c r="U24" s="22">
        <f t="shared" si="3"/>
        <v>4.2857142857142962E-2</v>
      </c>
      <c r="V24" s="22">
        <f t="shared" si="4"/>
        <v>-0.17142857142857132</v>
      </c>
      <c r="W24" s="22">
        <v>15.1</v>
      </c>
      <c r="X24" s="35">
        <v>50</v>
      </c>
      <c r="Y24" s="35">
        <v>0</v>
      </c>
      <c r="Z24" s="35">
        <v>1300</v>
      </c>
      <c r="AA24" s="35">
        <v>2600</v>
      </c>
    </row>
    <row r="25" spans="1:27" x14ac:dyDescent="0.25">
      <c r="A25" t="s">
        <v>61</v>
      </c>
      <c r="B25" t="s">
        <v>62</v>
      </c>
      <c r="C25" t="s">
        <v>63</v>
      </c>
      <c r="D25" t="s">
        <v>16</v>
      </c>
      <c r="E25" t="s">
        <v>67</v>
      </c>
      <c r="F25" s="13">
        <v>8659</v>
      </c>
      <c r="G25" s="3" t="s">
        <v>21</v>
      </c>
      <c r="H25" s="14" t="s">
        <v>22</v>
      </c>
      <c r="I25" s="14" t="s">
        <v>22</v>
      </c>
      <c r="J25" s="4">
        <v>46084</v>
      </c>
      <c r="K25" s="4">
        <v>46164</v>
      </c>
      <c r="L25" s="11">
        <v>41.2</v>
      </c>
      <c r="M25" s="12">
        <v>49.2</v>
      </c>
      <c r="N25" s="11">
        <v>51.2</v>
      </c>
      <c r="O25" s="11">
        <v>54.4</v>
      </c>
      <c r="P25" s="11">
        <v>59</v>
      </c>
      <c r="Q25" s="12">
        <v>0.51500000000000001</v>
      </c>
      <c r="R25" s="12">
        <f t="shared" si="0"/>
        <v>0.50204081632653064</v>
      </c>
      <c r="S25" s="12">
        <f t="shared" si="1"/>
        <v>0.44444444444444442</v>
      </c>
      <c r="T25" s="12">
        <f t="shared" si="2"/>
        <v>0.14285714285714285</v>
      </c>
      <c r="U25" s="12">
        <f t="shared" si="3"/>
        <v>0.22857142857142826</v>
      </c>
      <c r="V25" s="12">
        <f t="shared" si="4"/>
        <v>0.32857142857142868</v>
      </c>
      <c r="W25" s="12">
        <v>16.399999999999999</v>
      </c>
      <c r="X25" s="11">
        <v>0</v>
      </c>
      <c r="Y25" s="11">
        <v>0</v>
      </c>
      <c r="Z25" s="11">
        <v>1500</v>
      </c>
      <c r="AA25" s="11">
        <v>2850</v>
      </c>
    </row>
    <row r="26" spans="1:27" x14ac:dyDescent="0.25">
      <c r="A26" t="s">
        <v>61</v>
      </c>
      <c r="B26" t="s">
        <v>62</v>
      </c>
      <c r="C26" t="s">
        <v>63</v>
      </c>
      <c r="D26" t="s">
        <v>16</v>
      </c>
      <c r="E26" t="s">
        <v>68</v>
      </c>
      <c r="F26" s="13">
        <v>8660</v>
      </c>
      <c r="G26" s="3" t="s">
        <v>21</v>
      </c>
      <c r="H26" s="14" t="s">
        <v>22</v>
      </c>
      <c r="I26" s="14" t="s">
        <v>22</v>
      </c>
      <c r="J26" s="4">
        <v>46086</v>
      </c>
      <c r="K26" s="4">
        <v>46164</v>
      </c>
      <c r="L26" s="11">
        <v>38.799999999999997</v>
      </c>
      <c r="M26" s="12">
        <v>42.4</v>
      </c>
      <c r="N26" s="11">
        <v>43.4</v>
      </c>
      <c r="O26" s="11">
        <v>49.8</v>
      </c>
      <c r="P26" s="11">
        <v>53.8</v>
      </c>
      <c r="Q26" s="12">
        <v>0.49743589743589739</v>
      </c>
      <c r="R26" s="12">
        <f t="shared" si="0"/>
        <v>0.44166666666666665</v>
      </c>
      <c r="S26" s="12">
        <f t="shared" si="1"/>
        <v>0.20000000000000007</v>
      </c>
      <c r="T26" s="12">
        <f t="shared" si="2"/>
        <v>7.1428571428571425E-2</v>
      </c>
      <c r="U26" s="12">
        <f t="shared" si="3"/>
        <v>0.45714285714285702</v>
      </c>
      <c r="V26" s="12">
        <f t="shared" si="4"/>
        <v>0.2857142857142857</v>
      </c>
      <c r="W26" s="12">
        <v>14.8</v>
      </c>
      <c r="X26" s="11">
        <v>0</v>
      </c>
      <c r="Y26" s="11">
        <v>0</v>
      </c>
      <c r="Z26" s="11">
        <v>700</v>
      </c>
      <c r="AA26" s="11">
        <v>2350</v>
      </c>
    </row>
    <row r="27" spans="1:27" x14ac:dyDescent="0.25">
      <c r="A27" t="s">
        <v>61</v>
      </c>
      <c r="B27" t="s">
        <v>62</v>
      </c>
      <c r="C27" t="s">
        <v>63</v>
      </c>
      <c r="D27" t="s">
        <v>16</v>
      </c>
      <c r="E27" t="s">
        <v>69</v>
      </c>
      <c r="F27" s="13">
        <v>8661</v>
      </c>
      <c r="G27" s="3" t="s">
        <v>21</v>
      </c>
      <c r="H27" s="14" t="s">
        <v>22</v>
      </c>
      <c r="I27" s="14" t="s">
        <v>22</v>
      </c>
      <c r="J27" s="4">
        <v>46087</v>
      </c>
      <c r="K27" s="4">
        <v>46164</v>
      </c>
      <c r="L27" s="11">
        <v>39.6</v>
      </c>
      <c r="M27" s="12">
        <v>45.7</v>
      </c>
      <c r="N27" s="11">
        <v>50.2</v>
      </c>
      <c r="O27" s="11">
        <v>55.4</v>
      </c>
      <c r="P27" s="11">
        <v>56.2</v>
      </c>
      <c r="Q27" s="12">
        <v>0.51428571428571435</v>
      </c>
      <c r="R27" s="12">
        <f t="shared" si="0"/>
        <v>0.4810526315789474</v>
      </c>
      <c r="S27" s="12">
        <f t="shared" si="1"/>
        <v>0.33888888888888896</v>
      </c>
      <c r="T27" s="12">
        <f t="shared" si="2"/>
        <v>0.32142857142857145</v>
      </c>
      <c r="U27" s="12">
        <f t="shared" si="3"/>
        <v>0.37142857142857111</v>
      </c>
      <c r="V27" s="12">
        <f t="shared" si="4"/>
        <v>5.7142857142857446E-2</v>
      </c>
      <c r="W27" s="12">
        <v>16.100000000000001</v>
      </c>
      <c r="X27" s="11" t="s">
        <v>70</v>
      </c>
      <c r="Y27" s="11">
        <v>0</v>
      </c>
      <c r="Z27" s="11">
        <v>650</v>
      </c>
      <c r="AA27" s="11">
        <v>1900</v>
      </c>
    </row>
    <row r="28" spans="1:27" x14ac:dyDescent="0.25">
      <c r="A28" t="s">
        <v>61</v>
      </c>
      <c r="B28" t="s">
        <v>62</v>
      </c>
      <c r="C28" t="s">
        <v>63</v>
      </c>
      <c r="D28" t="s">
        <v>16</v>
      </c>
      <c r="E28" t="s">
        <v>71</v>
      </c>
      <c r="F28" s="13">
        <v>8662</v>
      </c>
      <c r="G28" s="3" t="s">
        <v>21</v>
      </c>
      <c r="H28" s="14" t="s">
        <v>22</v>
      </c>
      <c r="I28" s="14" t="s">
        <v>22</v>
      </c>
      <c r="J28" s="4">
        <v>46083</v>
      </c>
      <c r="K28" s="4">
        <v>46164</v>
      </c>
      <c r="L28" s="11">
        <v>40</v>
      </c>
      <c r="M28" s="12">
        <v>46.8</v>
      </c>
      <c r="N28" s="11">
        <v>48.8</v>
      </c>
      <c r="O28" s="11">
        <v>52.6</v>
      </c>
      <c r="P28" s="11">
        <v>56.6</v>
      </c>
      <c r="Q28" s="12">
        <v>0.49382716049382713</v>
      </c>
      <c r="R28" s="12">
        <f t="shared" si="0"/>
        <v>0.47272727272727272</v>
      </c>
      <c r="S28" s="12">
        <f t="shared" si="1"/>
        <v>0.3777777777777776</v>
      </c>
      <c r="T28" s="12">
        <f t="shared" si="2"/>
        <v>0.14285714285714285</v>
      </c>
      <c r="U28" s="12">
        <f t="shared" si="3"/>
        <v>0.27142857142857174</v>
      </c>
      <c r="V28" s="12">
        <f t="shared" si="4"/>
        <v>0.2857142857142857</v>
      </c>
      <c r="W28" s="12">
        <v>15.2</v>
      </c>
      <c r="X28" s="11">
        <v>0</v>
      </c>
      <c r="Y28" s="11">
        <v>50</v>
      </c>
      <c r="Z28" s="11">
        <v>1200</v>
      </c>
      <c r="AA28" s="11">
        <v>2650</v>
      </c>
    </row>
    <row r="29" spans="1:27" x14ac:dyDescent="0.25">
      <c r="A29" t="s">
        <v>72</v>
      </c>
      <c r="B29" t="s">
        <v>73</v>
      </c>
      <c r="C29" t="s">
        <v>15</v>
      </c>
      <c r="D29" s="5" t="s">
        <v>16</v>
      </c>
      <c r="E29" t="s">
        <v>74</v>
      </c>
      <c r="F29" s="13">
        <v>8663</v>
      </c>
      <c r="G29" s="3" t="s">
        <v>21</v>
      </c>
      <c r="H29" s="14" t="s">
        <v>22</v>
      </c>
      <c r="I29" s="14" t="s">
        <v>75</v>
      </c>
      <c r="J29" s="4">
        <v>46056</v>
      </c>
      <c r="K29" s="4">
        <v>46164</v>
      </c>
      <c r="L29" s="11">
        <v>51.4</v>
      </c>
      <c r="M29" s="12">
        <v>54.7</v>
      </c>
      <c r="N29" s="11">
        <v>57</v>
      </c>
      <c r="O29" s="11">
        <v>61.2</v>
      </c>
      <c r="P29" s="11">
        <v>63</v>
      </c>
      <c r="Q29" s="12">
        <v>0.47592592592592592</v>
      </c>
      <c r="R29" s="12">
        <f t="shared" si="0"/>
        <v>0.43412698412698414</v>
      </c>
      <c r="S29" s="12">
        <f t="shared" si="1"/>
        <v>0.18333333333333357</v>
      </c>
      <c r="T29" s="12">
        <f t="shared" si="2"/>
        <v>0.16428571428571409</v>
      </c>
      <c r="U29" s="12">
        <f t="shared" si="3"/>
        <v>0.30000000000000021</v>
      </c>
      <c r="V29" s="12">
        <f t="shared" si="4"/>
        <v>0.12857142857142836</v>
      </c>
      <c r="W29" s="12">
        <v>17.5</v>
      </c>
      <c r="X29" s="11">
        <v>0</v>
      </c>
      <c r="Y29" s="11">
        <v>150</v>
      </c>
      <c r="Z29" s="11">
        <v>650</v>
      </c>
      <c r="AA29" s="11">
        <v>1250</v>
      </c>
    </row>
    <row r="30" spans="1:27" x14ac:dyDescent="0.25">
      <c r="A30" t="s">
        <v>72</v>
      </c>
      <c r="B30" t="s">
        <v>73</v>
      </c>
      <c r="C30" t="s">
        <v>15</v>
      </c>
      <c r="D30" t="s">
        <v>16</v>
      </c>
      <c r="E30" t="s">
        <v>76</v>
      </c>
      <c r="F30" s="13">
        <v>8664</v>
      </c>
      <c r="G30" s="3" t="s">
        <v>21</v>
      </c>
      <c r="H30" s="14" t="s">
        <v>22</v>
      </c>
      <c r="I30" s="14" t="s">
        <v>77</v>
      </c>
      <c r="J30" s="4">
        <v>46071</v>
      </c>
      <c r="K30" s="4">
        <v>46164</v>
      </c>
      <c r="L30" s="11">
        <v>48.6</v>
      </c>
      <c r="M30" s="12">
        <v>52.3</v>
      </c>
      <c r="N30" s="11">
        <v>51.2</v>
      </c>
      <c r="O30" s="11">
        <v>59.8</v>
      </c>
      <c r="P30" s="11">
        <v>60.4</v>
      </c>
      <c r="Q30" s="12">
        <v>0.52258064516129032</v>
      </c>
      <c r="R30" s="12">
        <f t="shared" si="0"/>
        <v>0.47117117117117113</v>
      </c>
      <c r="S30" s="12">
        <f t="shared" si="1"/>
        <v>0.20555555555555532</v>
      </c>
      <c r="T30" s="12">
        <f t="shared" si="2"/>
        <v>-7.8571428571428167E-2</v>
      </c>
      <c r="U30" s="12">
        <f t="shared" si="3"/>
        <v>0.61428571428571388</v>
      </c>
      <c r="V30" s="12">
        <f t="shared" si="4"/>
        <v>4.2857142857142962E-2</v>
      </c>
      <c r="W30" s="12">
        <v>15.1</v>
      </c>
      <c r="X30" s="11">
        <v>0</v>
      </c>
      <c r="Y30" s="11">
        <v>0</v>
      </c>
      <c r="Z30" s="11" t="s">
        <v>70</v>
      </c>
      <c r="AA30" s="11">
        <v>3400</v>
      </c>
    </row>
    <row r="31" spans="1:27" x14ac:dyDescent="0.25">
      <c r="A31" t="s">
        <v>72</v>
      </c>
      <c r="B31" t="s">
        <v>73</v>
      </c>
      <c r="C31" t="s">
        <v>15</v>
      </c>
      <c r="D31" t="s">
        <v>16</v>
      </c>
      <c r="E31" t="s">
        <v>78</v>
      </c>
      <c r="F31" s="13">
        <v>8665</v>
      </c>
      <c r="G31" s="3" t="s">
        <v>21</v>
      </c>
      <c r="H31" s="14" t="s">
        <v>22</v>
      </c>
      <c r="I31" s="14" t="s">
        <v>79</v>
      </c>
      <c r="J31" s="4">
        <v>46070</v>
      </c>
      <c r="K31" s="4">
        <v>46164</v>
      </c>
      <c r="L31" s="11">
        <v>49.4</v>
      </c>
      <c r="M31" s="12">
        <v>52.7</v>
      </c>
      <c r="N31" s="11">
        <v>48.8</v>
      </c>
      <c r="O31" s="11">
        <v>51.8</v>
      </c>
      <c r="P31" s="11">
        <v>54.6</v>
      </c>
      <c r="Q31" s="12">
        <v>0.52553191489361706</v>
      </c>
      <c r="R31" s="12">
        <f t="shared" si="0"/>
        <v>0.47053571428571433</v>
      </c>
      <c r="S31" s="12">
        <f t="shared" si="1"/>
        <v>0.18333333333333357</v>
      </c>
      <c r="T31" s="12">
        <f t="shared" si="2"/>
        <v>-0.27857142857142897</v>
      </c>
      <c r="U31" s="12">
        <f t="shared" si="3"/>
        <v>0.21428571428571427</v>
      </c>
      <c r="V31" s="12">
        <f t="shared" si="4"/>
        <v>0.20000000000000032</v>
      </c>
      <c r="W31" s="12">
        <v>16.2</v>
      </c>
      <c r="X31" s="11">
        <v>0</v>
      </c>
      <c r="Y31" s="11">
        <v>0</v>
      </c>
      <c r="Z31" s="11">
        <v>2800</v>
      </c>
      <c r="AA31" s="11">
        <v>7600</v>
      </c>
    </row>
    <row r="32" spans="1:27" x14ac:dyDescent="0.25">
      <c r="A32" t="s">
        <v>72</v>
      </c>
      <c r="B32" t="s">
        <v>73</v>
      </c>
      <c r="C32" t="s">
        <v>15</v>
      </c>
      <c r="D32" t="s">
        <v>16</v>
      </c>
      <c r="E32" t="s">
        <v>80</v>
      </c>
      <c r="F32" s="13">
        <v>8666</v>
      </c>
      <c r="G32" s="3" t="s">
        <v>21</v>
      </c>
      <c r="H32" s="14" t="s">
        <v>22</v>
      </c>
      <c r="I32" s="14" t="s">
        <v>81</v>
      </c>
      <c r="J32" s="4">
        <v>46055</v>
      </c>
      <c r="K32" s="4">
        <v>46164</v>
      </c>
      <c r="L32" s="11">
        <v>47.4</v>
      </c>
      <c r="M32" s="12">
        <v>49.9</v>
      </c>
      <c r="N32" s="11">
        <v>52.4</v>
      </c>
      <c r="O32" s="11">
        <v>53</v>
      </c>
      <c r="P32" s="11">
        <v>58.6</v>
      </c>
      <c r="Q32" s="12">
        <v>0.43486238532110089</v>
      </c>
      <c r="R32" s="12">
        <f t="shared" si="0"/>
        <v>0.39291338582677166</v>
      </c>
      <c r="S32" s="12">
        <f t="shared" si="1"/>
        <v>0.1388888888888889</v>
      </c>
      <c r="T32" s="12">
        <f t="shared" si="2"/>
        <v>0.17857142857142858</v>
      </c>
      <c r="U32" s="12">
        <f t="shared" si="3"/>
        <v>4.2857142857142962E-2</v>
      </c>
      <c r="V32" s="12">
        <f t="shared" si="4"/>
        <v>0.40000000000000008</v>
      </c>
      <c r="W32" s="12">
        <v>15.7</v>
      </c>
      <c r="X32" s="11">
        <v>0</v>
      </c>
      <c r="Y32" s="11">
        <v>0</v>
      </c>
      <c r="Z32" s="11">
        <v>4950</v>
      </c>
      <c r="AA32" s="11">
        <v>3400</v>
      </c>
    </row>
    <row r="33" spans="1:27" x14ac:dyDescent="0.25">
      <c r="A33" t="s">
        <v>72</v>
      </c>
      <c r="B33" t="s">
        <v>73</v>
      </c>
      <c r="C33" t="s">
        <v>15</v>
      </c>
      <c r="D33" t="s">
        <v>16</v>
      </c>
      <c r="E33" t="s">
        <v>82</v>
      </c>
      <c r="F33" s="13">
        <v>8667</v>
      </c>
      <c r="G33" s="3" t="s">
        <v>21</v>
      </c>
      <c r="H33" s="14" t="s">
        <v>22</v>
      </c>
      <c r="I33" s="14" t="s">
        <v>83</v>
      </c>
      <c r="J33" s="4">
        <v>46071</v>
      </c>
      <c r="K33" s="4">
        <v>46164</v>
      </c>
      <c r="L33" s="11">
        <v>43.8</v>
      </c>
      <c r="M33" s="12">
        <v>48.6</v>
      </c>
      <c r="N33" s="11">
        <v>47.6</v>
      </c>
      <c r="O33" s="11">
        <v>52</v>
      </c>
      <c r="P33" s="11">
        <v>55.2</v>
      </c>
      <c r="Q33" s="12">
        <v>0.47096774193548385</v>
      </c>
      <c r="R33" s="12">
        <f t="shared" si="0"/>
        <v>0.43783783783783786</v>
      </c>
      <c r="S33" s="12">
        <f t="shared" si="1"/>
        <v>0.26666666666666689</v>
      </c>
      <c r="T33" s="12">
        <f t="shared" si="2"/>
        <v>-7.1428571428571425E-2</v>
      </c>
      <c r="U33" s="12">
        <f t="shared" si="3"/>
        <v>0.31428571428571417</v>
      </c>
      <c r="V33" s="12">
        <f t="shared" si="4"/>
        <v>0.22857142857142879</v>
      </c>
      <c r="W33" s="12">
        <v>15</v>
      </c>
      <c r="X33" s="11">
        <v>0</v>
      </c>
      <c r="Y33" s="11">
        <v>0</v>
      </c>
      <c r="Z33" s="11">
        <v>350</v>
      </c>
      <c r="AA33" s="11">
        <v>1100</v>
      </c>
    </row>
    <row r="34" spans="1:27" x14ac:dyDescent="0.25">
      <c r="A34" t="s">
        <v>72</v>
      </c>
      <c r="B34" t="s">
        <v>73</v>
      </c>
      <c r="C34" t="s">
        <v>15</v>
      </c>
      <c r="D34" t="s">
        <v>16</v>
      </c>
      <c r="E34" t="s">
        <v>84</v>
      </c>
      <c r="F34" s="13">
        <v>8668</v>
      </c>
      <c r="G34" s="3" t="s">
        <v>21</v>
      </c>
      <c r="H34" s="14" t="s">
        <v>22</v>
      </c>
      <c r="I34" s="14" t="s">
        <v>85</v>
      </c>
      <c r="J34" s="4">
        <v>46068</v>
      </c>
      <c r="K34" s="4">
        <v>46164</v>
      </c>
      <c r="L34" s="11">
        <v>50.4</v>
      </c>
      <c r="M34" s="12">
        <v>48.3</v>
      </c>
      <c r="N34" s="11">
        <v>45.6</v>
      </c>
      <c r="O34" s="11">
        <v>51.6</v>
      </c>
      <c r="P34" s="11">
        <v>58.2</v>
      </c>
      <c r="Q34" s="12">
        <v>0.52500000000000002</v>
      </c>
      <c r="R34" s="12">
        <f t="shared" ref="R34:R65" si="5">(M34/("6/9/26"-J34))</f>
        <v>0.42368421052631577</v>
      </c>
      <c r="S34" s="12">
        <f t="shared" ref="S34:S65" si="6">(M34-L34)/18</f>
        <v>-0.11666666666666675</v>
      </c>
      <c r="T34" s="12">
        <f t="shared" si="2"/>
        <v>-0.19285714285714256</v>
      </c>
      <c r="U34" s="12">
        <f t="shared" si="3"/>
        <v>0.42857142857142855</v>
      </c>
      <c r="V34" s="12">
        <f t="shared" si="4"/>
        <v>0.47142857142857153</v>
      </c>
      <c r="W34" s="12">
        <v>15.1</v>
      </c>
      <c r="X34" s="11">
        <v>50</v>
      </c>
      <c r="Y34" s="11">
        <v>0</v>
      </c>
      <c r="Z34" s="11">
        <v>4100</v>
      </c>
      <c r="AA34" s="11">
        <v>1750</v>
      </c>
    </row>
    <row r="35" spans="1:27" x14ac:dyDescent="0.25">
      <c r="A35" t="s">
        <v>86</v>
      </c>
      <c r="B35" t="s">
        <v>87</v>
      </c>
      <c r="C35" t="s">
        <v>88</v>
      </c>
      <c r="D35" t="s">
        <v>16</v>
      </c>
      <c r="E35" t="s">
        <v>89</v>
      </c>
      <c r="F35" s="13">
        <v>8669</v>
      </c>
      <c r="G35" s="3" t="s">
        <v>21</v>
      </c>
      <c r="H35" s="14" t="s">
        <v>90</v>
      </c>
      <c r="I35" s="14" t="s">
        <v>91</v>
      </c>
      <c r="J35" s="4">
        <v>46054</v>
      </c>
      <c r="K35" s="4">
        <v>46164</v>
      </c>
      <c r="L35" s="11">
        <v>47.6</v>
      </c>
      <c r="M35" s="12">
        <v>48.2</v>
      </c>
      <c r="N35" s="11">
        <v>51.2</v>
      </c>
      <c r="O35" s="11">
        <v>58</v>
      </c>
      <c r="P35" s="11">
        <v>59.2</v>
      </c>
      <c r="Q35" s="12">
        <v>0.43272727272727274</v>
      </c>
      <c r="R35" s="12">
        <f t="shared" si="5"/>
        <v>0.37656250000000002</v>
      </c>
      <c r="S35" s="12">
        <f t="shared" si="6"/>
        <v>3.3333333333333409E-2</v>
      </c>
      <c r="T35" s="12">
        <f t="shared" ref="T35:T64" si="7">(N35-M35)/14</f>
        <v>0.21428571428571427</v>
      </c>
      <c r="U35" s="12">
        <f t="shared" ref="U35:U64" si="8">(O35-N35)/14</f>
        <v>0.48571428571428549</v>
      </c>
      <c r="V35" s="12">
        <f t="shared" si="4"/>
        <v>8.5714285714285923E-2</v>
      </c>
      <c r="W35" s="12">
        <v>14.6</v>
      </c>
      <c r="X35" s="11">
        <v>0</v>
      </c>
      <c r="Y35" s="11">
        <v>0</v>
      </c>
      <c r="Z35" s="11">
        <v>2850</v>
      </c>
      <c r="AA35" s="11">
        <v>5500</v>
      </c>
    </row>
    <row r="36" spans="1:27" x14ac:dyDescent="0.25">
      <c r="A36" t="s">
        <v>86</v>
      </c>
      <c r="B36" t="s">
        <v>87</v>
      </c>
      <c r="C36" t="s">
        <v>88</v>
      </c>
      <c r="D36" t="s">
        <v>16</v>
      </c>
      <c r="E36" t="s">
        <v>92</v>
      </c>
      <c r="F36" s="13">
        <v>8670</v>
      </c>
      <c r="G36" s="3" t="s">
        <v>31</v>
      </c>
      <c r="H36" s="14" t="s">
        <v>90</v>
      </c>
      <c r="I36" s="14" t="s">
        <v>93</v>
      </c>
      <c r="J36" s="4">
        <v>46060</v>
      </c>
      <c r="K36" s="4">
        <v>46164</v>
      </c>
      <c r="L36" s="11">
        <v>45.4</v>
      </c>
      <c r="M36" s="12">
        <v>49.400000000000006</v>
      </c>
      <c r="N36" s="11">
        <v>49.4</v>
      </c>
      <c r="O36" s="11">
        <v>54.8</v>
      </c>
      <c r="P36" s="11">
        <v>59.4</v>
      </c>
      <c r="Q36" s="12">
        <v>0.43653846153846154</v>
      </c>
      <c r="R36" s="12">
        <f t="shared" si="5"/>
        <v>0.40491803278688532</v>
      </c>
      <c r="S36" s="12">
        <f t="shared" si="6"/>
        <v>0.22222222222222263</v>
      </c>
      <c r="T36" s="12">
        <f t="shared" si="7"/>
        <v>-5.0753052554292868E-16</v>
      </c>
      <c r="U36" s="12">
        <f t="shared" si="8"/>
        <v>0.38571428571428562</v>
      </c>
      <c r="V36" s="12">
        <f t="shared" si="4"/>
        <v>0.32857142857142868</v>
      </c>
      <c r="W36" s="12">
        <v>14.5</v>
      </c>
      <c r="X36" s="11">
        <v>0</v>
      </c>
      <c r="Y36" s="11">
        <v>0</v>
      </c>
      <c r="Z36" s="11" t="s">
        <v>70</v>
      </c>
      <c r="AA36" s="11">
        <v>250</v>
      </c>
    </row>
    <row r="37" spans="1:27" x14ac:dyDescent="0.25">
      <c r="A37" t="s">
        <v>86</v>
      </c>
      <c r="B37" t="s">
        <v>87</v>
      </c>
      <c r="C37" t="s">
        <v>88</v>
      </c>
      <c r="D37" t="s">
        <v>16</v>
      </c>
      <c r="E37" t="s">
        <v>97</v>
      </c>
      <c r="F37" s="13">
        <v>8672</v>
      </c>
      <c r="G37" s="3" t="s">
        <v>21</v>
      </c>
      <c r="H37" s="14" t="s">
        <v>98</v>
      </c>
      <c r="I37" s="14" t="s">
        <v>99</v>
      </c>
      <c r="J37" s="4">
        <v>46056</v>
      </c>
      <c r="K37" s="4">
        <v>46164</v>
      </c>
      <c r="L37" s="11">
        <v>46.4</v>
      </c>
      <c r="M37" s="12">
        <v>48.7</v>
      </c>
      <c r="N37" s="11">
        <v>47.4</v>
      </c>
      <c r="O37" s="11">
        <v>52.6</v>
      </c>
      <c r="P37" s="11">
        <v>54.6</v>
      </c>
      <c r="Q37" s="12">
        <v>0.42962962962962964</v>
      </c>
      <c r="R37" s="12">
        <f t="shared" si="5"/>
        <v>0.38650793650793652</v>
      </c>
      <c r="S37" s="12">
        <f t="shared" si="6"/>
        <v>0.12777777777777802</v>
      </c>
      <c r="T37" s="12">
        <f t="shared" si="7"/>
        <v>-9.2857142857143166E-2</v>
      </c>
      <c r="U37" s="12">
        <f t="shared" si="8"/>
        <v>0.37142857142857161</v>
      </c>
      <c r="V37" s="12">
        <f t="shared" si="4"/>
        <v>0.14285714285714285</v>
      </c>
      <c r="W37" s="12">
        <v>15.2</v>
      </c>
      <c r="X37" s="11">
        <v>0</v>
      </c>
      <c r="Y37" s="11">
        <v>0</v>
      </c>
      <c r="Z37" s="11">
        <v>1750</v>
      </c>
      <c r="AA37" s="11">
        <v>2000</v>
      </c>
    </row>
    <row r="38" spans="1:27" x14ac:dyDescent="0.25">
      <c r="A38" t="s">
        <v>86</v>
      </c>
      <c r="B38" t="s">
        <v>87</v>
      </c>
      <c r="C38" t="s">
        <v>88</v>
      </c>
      <c r="D38" t="s">
        <v>16</v>
      </c>
      <c r="E38" t="s">
        <v>100</v>
      </c>
      <c r="F38" s="13">
        <v>8673</v>
      </c>
      <c r="G38" s="3" t="s">
        <v>21</v>
      </c>
      <c r="H38" s="14" t="s">
        <v>98</v>
      </c>
      <c r="I38" s="14" t="s">
        <v>101</v>
      </c>
      <c r="J38" s="4">
        <v>46060</v>
      </c>
      <c r="K38" s="4">
        <v>46164</v>
      </c>
      <c r="L38" s="11">
        <v>41.6</v>
      </c>
      <c r="M38" s="12">
        <v>46.8</v>
      </c>
      <c r="N38" s="11">
        <v>48.2</v>
      </c>
      <c r="O38" s="11">
        <v>51.8</v>
      </c>
      <c r="P38" s="11">
        <v>58.4</v>
      </c>
      <c r="Q38" s="12">
        <v>0.4</v>
      </c>
      <c r="R38" s="12">
        <f t="shared" si="5"/>
        <v>0.38360655737704918</v>
      </c>
      <c r="S38" s="12">
        <f t="shared" si="6"/>
        <v>0.28888888888888864</v>
      </c>
      <c r="T38" s="12">
        <f t="shared" si="7"/>
        <v>0.10000000000000041</v>
      </c>
      <c r="U38" s="12">
        <f t="shared" si="8"/>
        <v>0.25714285714285673</v>
      </c>
      <c r="V38" s="12">
        <f t="shared" si="4"/>
        <v>0.47142857142857153</v>
      </c>
      <c r="W38" s="12">
        <v>15</v>
      </c>
      <c r="X38" s="11">
        <v>50</v>
      </c>
      <c r="Y38" s="11">
        <v>0</v>
      </c>
      <c r="Z38" s="11">
        <v>5100</v>
      </c>
      <c r="AA38" s="11">
        <v>2050</v>
      </c>
    </row>
    <row r="39" spans="1:27" x14ac:dyDescent="0.25">
      <c r="A39" t="s">
        <v>86</v>
      </c>
      <c r="B39" t="s">
        <v>87</v>
      </c>
      <c r="C39" t="s">
        <v>88</v>
      </c>
      <c r="D39" t="s">
        <v>16</v>
      </c>
      <c r="E39" t="s">
        <v>102</v>
      </c>
      <c r="F39" s="13">
        <v>8674</v>
      </c>
      <c r="G39" s="3" t="s">
        <v>21</v>
      </c>
      <c r="H39" s="14" t="s">
        <v>95</v>
      </c>
      <c r="I39" s="14" t="s">
        <v>96</v>
      </c>
      <c r="J39" s="4">
        <v>46056</v>
      </c>
      <c r="K39" s="4">
        <v>46164</v>
      </c>
      <c r="L39" s="11">
        <v>40.200000000000003</v>
      </c>
      <c r="M39" s="12">
        <v>44.400000000000006</v>
      </c>
      <c r="N39" s="11">
        <v>45.2</v>
      </c>
      <c r="O39" s="11">
        <v>52</v>
      </c>
      <c r="P39" s="11">
        <v>54.2</v>
      </c>
      <c r="Q39" s="12">
        <v>0.37222222222222223</v>
      </c>
      <c r="R39" s="12">
        <f t="shared" si="5"/>
        <v>0.35238095238095241</v>
      </c>
      <c r="S39" s="12">
        <f t="shared" si="6"/>
        <v>0.2333333333333335</v>
      </c>
      <c r="T39" s="12">
        <f t="shared" si="7"/>
        <v>5.714285714285694E-2</v>
      </c>
      <c r="U39" s="12">
        <f t="shared" si="8"/>
        <v>0.48571428571428549</v>
      </c>
      <c r="V39" s="12">
        <f t="shared" si="4"/>
        <v>0.15714285714285733</v>
      </c>
      <c r="W39" s="12">
        <v>15.1</v>
      </c>
      <c r="X39" s="11">
        <v>50</v>
      </c>
      <c r="Y39" s="11">
        <v>50</v>
      </c>
      <c r="Z39" s="11">
        <v>4400</v>
      </c>
      <c r="AA39" s="11">
        <v>450</v>
      </c>
    </row>
    <row r="40" spans="1:27" x14ac:dyDescent="0.25">
      <c r="A40" t="s">
        <v>103</v>
      </c>
      <c r="B40" t="s">
        <v>104</v>
      </c>
      <c r="C40" t="s">
        <v>15</v>
      </c>
      <c r="D40" t="s">
        <v>16</v>
      </c>
      <c r="E40" t="s">
        <v>105</v>
      </c>
      <c r="F40" s="13">
        <v>8675</v>
      </c>
      <c r="G40" s="3" t="s">
        <v>21</v>
      </c>
      <c r="H40" s="14" t="s">
        <v>22</v>
      </c>
      <c r="I40" s="14">
        <v>159</v>
      </c>
      <c r="J40" s="4">
        <v>46055</v>
      </c>
      <c r="K40" s="4">
        <v>46164</v>
      </c>
      <c r="L40" s="11">
        <v>64.400000000000006</v>
      </c>
      <c r="M40" s="12">
        <v>68.900000000000006</v>
      </c>
      <c r="N40" s="11">
        <v>63</v>
      </c>
      <c r="O40" s="11">
        <v>66.2</v>
      </c>
      <c r="P40" s="11">
        <v>69.8</v>
      </c>
      <c r="Q40" s="12">
        <v>0.59082568807339453</v>
      </c>
      <c r="R40" s="12">
        <f t="shared" si="5"/>
        <v>0.54251968503937009</v>
      </c>
      <c r="S40" s="12">
        <f t="shared" si="6"/>
        <v>0.25</v>
      </c>
      <c r="T40" s="12">
        <f t="shared" si="7"/>
        <v>-0.42142857142857182</v>
      </c>
      <c r="U40" s="12">
        <f t="shared" si="8"/>
        <v>0.22857142857142879</v>
      </c>
      <c r="V40" s="12">
        <f t="shared" si="4"/>
        <v>0.25714285714285673</v>
      </c>
      <c r="W40" s="12">
        <v>16.2</v>
      </c>
      <c r="X40" s="11">
        <v>0</v>
      </c>
      <c r="Y40" s="11">
        <v>200</v>
      </c>
      <c r="Z40" s="11">
        <v>350</v>
      </c>
      <c r="AA40" s="11">
        <v>250</v>
      </c>
    </row>
    <row r="41" spans="1:27" x14ac:dyDescent="0.25">
      <c r="A41" t="s">
        <v>103</v>
      </c>
      <c r="B41" t="s">
        <v>104</v>
      </c>
      <c r="C41" t="s">
        <v>15</v>
      </c>
      <c r="D41" t="s">
        <v>16</v>
      </c>
      <c r="E41" t="s">
        <v>106</v>
      </c>
      <c r="F41" s="13">
        <v>8677</v>
      </c>
      <c r="G41" s="3" t="s">
        <v>21</v>
      </c>
      <c r="H41" s="14" t="s">
        <v>22</v>
      </c>
      <c r="I41" s="14">
        <v>2064</v>
      </c>
      <c r="J41" s="4">
        <v>46061</v>
      </c>
      <c r="K41" s="4">
        <v>46164</v>
      </c>
      <c r="L41" s="11">
        <v>64</v>
      </c>
      <c r="M41" s="12">
        <v>67.5</v>
      </c>
      <c r="N41" s="11">
        <v>63.2</v>
      </c>
      <c r="O41" s="11">
        <v>71</v>
      </c>
      <c r="P41" s="11">
        <v>75.599999999999994</v>
      </c>
      <c r="Q41" s="12">
        <v>0.62135922330097082</v>
      </c>
      <c r="R41" s="12">
        <f t="shared" si="5"/>
        <v>0.55785123966942152</v>
      </c>
      <c r="S41" s="12">
        <f t="shared" si="6"/>
        <v>0.19444444444444445</v>
      </c>
      <c r="T41" s="12">
        <f t="shared" si="7"/>
        <v>-0.30714285714285694</v>
      </c>
      <c r="U41" s="12">
        <f t="shared" si="8"/>
        <v>0.55714285714285694</v>
      </c>
      <c r="V41" s="12">
        <f t="shared" si="4"/>
        <v>0.32857142857142818</v>
      </c>
      <c r="W41" s="12">
        <v>17.2</v>
      </c>
      <c r="X41" s="11">
        <v>500</v>
      </c>
      <c r="Y41" s="11">
        <v>50</v>
      </c>
      <c r="Z41" s="11">
        <v>900</v>
      </c>
      <c r="AA41" s="11">
        <v>1000</v>
      </c>
    </row>
    <row r="42" spans="1:27" x14ac:dyDescent="0.25">
      <c r="A42" t="s">
        <v>103</v>
      </c>
      <c r="B42" t="s">
        <v>104</v>
      </c>
      <c r="C42" t="s">
        <v>15</v>
      </c>
      <c r="D42" t="s">
        <v>16</v>
      </c>
      <c r="E42" t="s">
        <v>107</v>
      </c>
      <c r="F42" s="13">
        <v>8678</v>
      </c>
      <c r="G42" s="3" t="s">
        <v>21</v>
      </c>
      <c r="H42" s="14" t="s">
        <v>22</v>
      </c>
      <c r="I42" s="14">
        <v>2196</v>
      </c>
      <c r="J42" s="4">
        <v>46062</v>
      </c>
      <c r="K42" s="4">
        <v>46164</v>
      </c>
      <c r="L42" s="11">
        <v>50.8</v>
      </c>
      <c r="M42" s="12">
        <v>56.7</v>
      </c>
      <c r="N42" s="11">
        <v>52.6</v>
      </c>
      <c r="O42" s="11">
        <v>56.4</v>
      </c>
      <c r="P42" s="11">
        <v>63.4</v>
      </c>
      <c r="Q42" s="12">
        <v>0.49803921568627446</v>
      </c>
      <c r="R42" s="12">
        <f t="shared" si="5"/>
        <v>0.47250000000000003</v>
      </c>
      <c r="S42" s="12">
        <f t="shared" si="6"/>
        <v>0.32777777777777811</v>
      </c>
      <c r="T42" s="12">
        <f t="shared" si="7"/>
        <v>-0.29285714285714298</v>
      </c>
      <c r="U42" s="12">
        <f t="shared" si="8"/>
        <v>0.27142857142857124</v>
      </c>
      <c r="V42" s="12">
        <f t="shared" si="4"/>
        <v>0.5</v>
      </c>
      <c r="W42" s="12">
        <v>16.7</v>
      </c>
      <c r="X42" s="11">
        <v>150</v>
      </c>
      <c r="Y42" s="11">
        <v>0</v>
      </c>
      <c r="Z42" s="11">
        <v>1050</v>
      </c>
      <c r="AA42" s="11">
        <v>2450</v>
      </c>
    </row>
    <row r="43" spans="1:27" x14ac:dyDescent="0.25">
      <c r="A43" t="s">
        <v>103</v>
      </c>
      <c r="B43" t="s">
        <v>104</v>
      </c>
      <c r="C43" t="s">
        <v>15</v>
      </c>
      <c r="D43" t="s">
        <v>16</v>
      </c>
      <c r="E43" t="s">
        <v>108</v>
      </c>
      <c r="F43" s="13">
        <v>8679</v>
      </c>
      <c r="G43" s="3" t="s">
        <v>21</v>
      </c>
      <c r="H43" s="14" t="s">
        <v>22</v>
      </c>
      <c r="I43" s="14">
        <v>159</v>
      </c>
      <c r="J43" s="4">
        <v>46055</v>
      </c>
      <c r="K43" s="4">
        <v>46164</v>
      </c>
      <c r="L43" s="11">
        <v>60.2</v>
      </c>
      <c r="M43" s="12">
        <v>61.8</v>
      </c>
      <c r="N43" s="11">
        <v>60.2</v>
      </c>
      <c r="O43" s="11">
        <v>66.400000000000006</v>
      </c>
      <c r="P43" s="11">
        <v>68.400000000000006</v>
      </c>
      <c r="Q43" s="12">
        <v>0.55229357798165135</v>
      </c>
      <c r="R43" s="12">
        <f t="shared" si="5"/>
        <v>0.48661417322834644</v>
      </c>
      <c r="S43" s="12">
        <f t="shared" si="6"/>
        <v>8.8888888888888573E-2</v>
      </c>
      <c r="T43" s="12">
        <f t="shared" si="7"/>
        <v>-0.11428571428571388</v>
      </c>
      <c r="U43" s="12">
        <f t="shared" si="8"/>
        <v>0.44285714285714306</v>
      </c>
      <c r="V43" s="12">
        <f t="shared" si="4"/>
        <v>0.14285714285714285</v>
      </c>
      <c r="W43" s="12">
        <v>16.399999999999999</v>
      </c>
      <c r="X43" s="11">
        <v>50</v>
      </c>
      <c r="Y43" s="11">
        <v>150</v>
      </c>
      <c r="Z43" s="11" t="s">
        <v>70</v>
      </c>
      <c r="AA43" s="11">
        <v>900</v>
      </c>
    </row>
    <row r="44" spans="1:27" x14ac:dyDescent="0.25">
      <c r="A44" t="s">
        <v>109</v>
      </c>
      <c r="B44" t="s">
        <v>110</v>
      </c>
      <c r="C44" t="s">
        <v>111</v>
      </c>
      <c r="D44" t="s">
        <v>16</v>
      </c>
      <c r="E44" t="s">
        <v>112</v>
      </c>
      <c r="F44" s="13">
        <v>8680</v>
      </c>
      <c r="G44" s="3" t="s">
        <v>21</v>
      </c>
      <c r="H44" s="14" t="s">
        <v>22</v>
      </c>
      <c r="I44" s="14" t="s">
        <v>22</v>
      </c>
      <c r="J44" s="4">
        <v>46070</v>
      </c>
      <c r="K44" s="4">
        <v>46164</v>
      </c>
      <c r="L44" s="11">
        <v>56</v>
      </c>
      <c r="M44" s="12">
        <v>58.2</v>
      </c>
      <c r="N44" s="11">
        <v>62.4</v>
      </c>
      <c r="O44" s="11">
        <v>67.8</v>
      </c>
      <c r="P44" s="11">
        <v>71.599999999999994</v>
      </c>
      <c r="Q44" s="12">
        <v>0.5957446808510638</v>
      </c>
      <c r="R44" s="12">
        <f t="shared" si="5"/>
        <v>0.51964285714285718</v>
      </c>
      <c r="S44" s="12">
        <f t="shared" si="6"/>
        <v>0.12222222222222238</v>
      </c>
      <c r="T44" s="12">
        <f t="shared" si="7"/>
        <v>0.29999999999999971</v>
      </c>
      <c r="U44" s="12">
        <f t="shared" si="8"/>
        <v>0.38571428571428562</v>
      </c>
      <c r="V44" s="12">
        <f t="shared" si="4"/>
        <v>0.27142857142857124</v>
      </c>
      <c r="W44" s="12">
        <v>16.100000000000001</v>
      </c>
      <c r="X44" s="11">
        <v>500</v>
      </c>
      <c r="Y44" s="11">
        <v>0</v>
      </c>
      <c r="Z44" s="11" t="s">
        <v>70</v>
      </c>
      <c r="AA44" s="11">
        <v>150</v>
      </c>
    </row>
    <row r="45" spans="1:27" x14ac:dyDescent="0.25">
      <c r="A45" t="s">
        <v>109</v>
      </c>
      <c r="B45" t="s">
        <v>110</v>
      </c>
      <c r="C45" t="s">
        <v>111</v>
      </c>
      <c r="D45" t="s">
        <v>16</v>
      </c>
      <c r="E45" t="s">
        <v>113</v>
      </c>
      <c r="F45" s="13">
        <v>8681</v>
      </c>
      <c r="G45" s="3" t="s">
        <v>31</v>
      </c>
      <c r="H45" s="14" t="s">
        <v>22</v>
      </c>
      <c r="I45" s="14" t="s">
        <v>22</v>
      </c>
      <c r="J45" s="4">
        <v>46082</v>
      </c>
      <c r="K45" s="4">
        <v>46164</v>
      </c>
      <c r="L45" s="11">
        <v>41.2</v>
      </c>
      <c r="M45" s="12">
        <v>48.4</v>
      </c>
      <c r="N45" s="11">
        <v>47.6</v>
      </c>
      <c r="O45" s="11">
        <v>51.6</v>
      </c>
      <c r="P45" s="11">
        <v>62.6</v>
      </c>
      <c r="Q45" s="12">
        <v>0.5024390243902439</v>
      </c>
      <c r="R45" s="12">
        <f t="shared" si="5"/>
        <v>0.48399999999999999</v>
      </c>
      <c r="S45" s="12">
        <f t="shared" si="6"/>
        <v>0.39999999999999974</v>
      </c>
      <c r="T45" s="12">
        <f t="shared" si="7"/>
        <v>-5.714285714285694E-2</v>
      </c>
      <c r="U45" s="12">
        <f t="shared" si="8"/>
        <v>0.2857142857142857</v>
      </c>
      <c r="V45" s="12">
        <f t="shared" si="4"/>
        <v>0.7857142857142857</v>
      </c>
      <c r="W45" s="12">
        <v>15.8</v>
      </c>
      <c r="X45" s="11">
        <v>0</v>
      </c>
      <c r="Y45" s="11">
        <v>100</v>
      </c>
      <c r="Z45" s="11">
        <v>100</v>
      </c>
      <c r="AA45" s="11">
        <v>100</v>
      </c>
    </row>
    <row r="46" spans="1:27" x14ac:dyDescent="0.25">
      <c r="A46" t="s">
        <v>109</v>
      </c>
      <c r="B46" t="s">
        <v>110</v>
      </c>
      <c r="C46" t="s">
        <v>111</v>
      </c>
      <c r="D46" t="s">
        <v>16</v>
      </c>
      <c r="E46" t="s">
        <v>114</v>
      </c>
      <c r="F46" s="13">
        <v>8682</v>
      </c>
      <c r="G46" s="3" t="s">
        <v>21</v>
      </c>
      <c r="H46" s="14" t="s">
        <v>22</v>
      </c>
      <c r="I46" s="14" t="s">
        <v>22</v>
      </c>
      <c r="J46" s="4">
        <v>46085</v>
      </c>
      <c r="K46" s="4">
        <v>46164</v>
      </c>
      <c r="L46" s="11">
        <v>42.6</v>
      </c>
      <c r="M46" s="12">
        <v>47.400000000000006</v>
      </c>
      <c r="N46" s="11">
        <v>50.8</v>
      </c>
      <c r="O46" s="11">
        <v>55.8</v>
      </c>
      <c r="P46" s="11">
        <v>62.2</v>
      </c>
      <c r="Q46" s="12">
        <v>0.53924050632911391</v>
      </c>
      <c r="R46" s="12">
        <f t="shared" si="5"/>
        <v>0.48865979381443303</v>
      </c>
      <c r="S46" s="12">
        <f t="shared" si="6"/>
        <v>0.26666666666666689</v>
      </c>
      <c r="T46" s="12">
        <f t="shared" si="7"/>
        <v>0.24285714285714224</v>
      </c>
      <c r="U46" s="12">
        <f t="shared" si="8"/>
        <v>0.35714285714285715</v>
      </c>
      <c r="V46" s="12">
        <f t="shared" si="4"/>
        <v>0.45714285714285757</v>
      </c>
      <c r="W46" s="12">
        <v>16.100000000000001</v>
      </c>
      <c r="X46" s="11">
        <v>0</v>
      </c>
      <c r="Y46" s="11">
        <v>0</v>
      </c>
      <c r="Z46" s="11">
        <v>2400</v>
      </c>
      <c r="AA46" s="11">
        <v>150</v>
      </c>
    </row>
    <row r="47" spans="1:27" x14ac:dyDescent="0.25">
      <c r="A47" t="s">
        <v>109</v>
      </c>
      <c r="B47" t="s">
        <v>110</v>
      </c>
      <c r="C47" t="s">
        <v>111</v>
      </c>
      <c r="D47" t="s">
        <v>16</v>
      </c>
      <c r="E47" t="s">
        <v>115</v>
      </c>
      <c r="F47" s="13">
        <v>8683</v>
      </c>
      <c r="G47" s="3" t="s">
        <v>31</v>
      </c>
      <c r="H47" s="14" t="s">
        <v>22</v>
      </c>
      <c r="I47" s="14" t="s">
        <v>22</v>
      </c>
      <c r="J47" s="4">
        <v>46085</v>
      </c>
      <c r="K47" s="4">
        <v>46164</v>
      </c>
      <c r="L47" s="11">
        <v>43.8</v>
      </c>
      <c r="M47" s="12">
        <v>50.099999999999994</v>
      </c>
      <c r="N47" s="11">
        <v>49.8</v>
      </c>
      <c r="O47" s="11">
        <v>52.2</v>
      </c>
      <c r="P47" s="11">
        <v>56.4</v>
      </c>
      <c r="Q47" s="12">
        <v>0.5544303797468354</v>
      </c>
      <c r="R47" s="12">
        <f t="shared" si="5"/>
        <v>0.51649484536082468</v>
      </c>
      <c r="S47" s="12">
        <f t="shared" si="6"/>
        <v>0.34999999999999987</v>
      </c>
      <c r="T47" s="12">
        <f t="shared" si="7"/>
        <v>-2.1428571428571224E-2</v>
      </c>
      <c r="U47" s="12">
        <f t="shared" si="8"/>
        <v>0.17142857142857185</v>
      </c>
      <c r="V47" s="12">
        <f t="shared" si="4"/>
        <v>0.29999999999999971</v>
      </c>
      <c r="W47" s="12">
        <v>15.4</v>
      </c>
      <c r="X47" s="11">
        <v>50</v>
      </c>
      <c r="Y47" s="11">
        <v>50</v>
      </c>
      <c r="Z47" s="11">
        <v>1300</v>
      </c>
      <c r="AA47" s="11">
        <v>1100</v>
      </c>
    </row>
    <row r="48" spans="1:27" x14ac:dyDescent="0.25">
      <c r="A48" t="s">
        <v>116</v>
      </c>
      <c r="B48" t="s">
        <v>117</v>
      </c>
      <c r="C48" t="s">
        <v>118</v>
      </c>
      <c r="D48" s="5" t="s">
        <v>16</v>
      </c>
      <c r="E48" t="s">
        <v>119</v>
      </c>
      <c r="F48" s="13">
        <v>8684</v>
      </c>
      <c r="G48" s="3" t="s">
        <v>31</v>
      </c>
      <c r="H48" s="14" t="s">
        <v>22</v>
      </c>
      <c r="I48" s="14" t="s">
        <v>22</v>
      </c>
      <c r="J48" s="4">
        <v>46078</v>
      </c>
      <c r="K48" s="4">
        <v>46164</v>
      </c>
      <c r="L48" s="11">
        <v>49.2</v>
      </c>
      <c r="M48" s="12">
        <v>52.7</v>
      </c>
      <c r="N48" s="11">
        <v>51</v>
      </c>
      <c r="O48" s="11">
        <v>53.4</v>
      </c>
      <c r="P48" s="11">
        <v>56.8</v>
      </c>
      <c r="Q48" s="12">
        <v>0.57209302325581401</v>
      </c>
      <c r="R48" s="12">
        <f t="shared" si="5"/>
        <v>0.50673076923076921</v>
      </c>
      <c r="S48" s="12">
        <f t="shared" si="6"/>
        <v>0.19444444444444445</v>
      </c>
      <c r="T48" s="12">
        <f t="shared" si="7"/>
        <v>-0.12142857142857164</v>
      </c>
      <c r="U48" s="12">
        <f t="shared" si="8"/>
        <v>0.17142857142857132</v>
      </c>
      <c r="V48" s="12">
        <f t="shared" si="4"/>
        <v>0.24285714285714274</v>
      </c>
      <c r="W48" s="12">
        <v>16.2</v>
      </c>
      <c r="X48" s="11">
        <v>50</v>
      </c>
      <c r="Y48" s="11">
        <v>50</v>
      </c>
      <c r="Z48" s="11">
        <v>2450</v>
      </c>
      <c r="AA48" s="11">
        <v>1600</v>
      </c>
    </row>
    <row r="49" spans="1:27" x14ac:dyDescent="0.25">
      <c r="A49" t="s">
        <v>116</v>
      </c>
      <c r="B49" t="s">
        <v>117</v>
      </c>
      <c r="C49" t="s">
        <v>118</v>
      </c>
      <c r="D49" t="s">
        <v>16</v>
      </c>
      <c r="E49" t="s">
        <v>120</v>
      </c>
      <c r="F49" s="13">
        <v>8685</v>
      </c>
      <c r="G49" s="3" t="s">
        <v>21</v>
      </c>
      <c r="H49" s="14" t="s">
        <v>22</v>
      </c>
      <c r="I49" s="14" t="s">
        <v>22</v>
      </c>
      <c r="J49" s="4">
        <v>46081</v>
      </c>
      <c r="K49" s="4">
        <v>46164</v>
      </c>
      <c r="L49" s="11">
        <v>39.4</v>
      </c>
      <c r="M49" s="12">
        <v>42.599999999999994</v>
      </c>
      <c r="N49" s="11">
        <v>41.6</v>
      </c>
      <c r="O49" s="11">
        <v>45.4</v>
      </c>
      <c r="P49" s="11">
        <v>48.6</v>
      </c>
      <c r="Q49" s="12">
        <v>0.47469879518072289</v>
      </c>
      <c r="R49" s="12">
        <f t="shared" si="5"/>
        <v>0.42178217821782171</v>
      </c>
      <c r="S49" s="12">
        <f t="shared" si="6"/>
        <v>0.17777777777777753</v>
      </c>
      <c r="T49" s="12">
        <f t="shared" si="7"/>
        <v>-7.1428571428570925E-2</v>
      </c>
      <c r="U49" s="12">
        <f t="shared" si="8"/>
        <v>0.27142857142857124</v>
      </c>
      <c r="V49" s="12">
        <f t="shared" si="4"/>
        <v>0.22857142857142879</v>
      </c>
      <c r="W49" s="12">
        <v>14.5</v>
      </c>
      <c r="X49" s="11">
        <v>0</v>
      </c>
      <c r="Y49" s="11">
        <v>650</v>
      </c>
      <c r="Z49" s="11" t="s">
        <v>70</v>
      </c>
      <c r="AA49" s="11">
        <v>250</v>
      </c>
    </row>
    <row r="50" spans="1:27" x14ac:dyDescent="0.25">
      <c r="A50" t="s">
        <v>116</v>
      </c>
      <c r="B50" t="s">
        <v>117</v>
      </c>
      <c r="C50" t="s">
        <v>118</v>
      </c>
      <c r="D50" t="s">
        <v>16</v>
      </c>
      <c r="E50" t="s">
        <v>121</v>
      </c>
      <c r="F50" s="13">
        <v>8686</v>
      </c>
      <c r="G50" s="3" t="s">
        <v>21</v>
      </c>
      <c r="H50" s="14" t="s">
        <v>22</v>
      </c>
      <c r="I50" s="14" t="s">
        <v>22</v>
      </c>
      <c r="J50" s="4">
        <v>46075</v>
      </c>
      <c r="K50" s="4">
        <v>46164</v>
      </c>
      <c r="L50" s="11">
        <v>40.799999999999997</v>
      </c>
      <c r="M50" s="12">
        <v>41.900000000000006</v>
      </c>
      <c r="N50" s="11">
        <v>37.4</v>
      </c>
      <c r="O50" s="11">
        <v>39</v>
      </c>
      <c r="P50" s="11">
        <v>42.6</v>
      </c>
      <c r="Q50" s="12">
        <v>0.45842696629213481</v>
      </c>
      <c r="R50" s="12">
        <f t="shared" si="5"/>
        <v>0.391588785046729</v>
      </c>
      <c r="S50" s="12">
        <f t="shared" si="6"/>
        <v>6.1111111111111588E-2</v>
      </c>
      <c r="T50" s="12">
        <f t="shared" si="7"/>
        <v>-0.32142857142857195</v>
      </c>
      <c r="U50" s="12">
        <f t="shared" si="8"/>
        <v>0.11428571428571439</v>
      </c>
      <c r="V50" s="12">
        <f t="shared" si="4"/>
        <v>0.25714285714285723</v>
      </c>
      <c r="W50" s="12">
        <v>14.4</v>
      </c>
      <c r="X50" s="11">
        <v>850</v>
      </c>
      <c r="Y50" s="11">
        <v>400</v>
      </c>
      <c r="Z50" s="11">
        <v>1350</v>
      </c>
      <c r="AA50" s="11">
        <v>1500</v>
      </c>
    </row>
    <row r="51" spans="1:27" x14ac:dyDescent="0.25">
      <c r="A51" t="s">
        <v>116</v>
      </c>
      <c r="B51" t="s">
        <v>117</v>
      </c>
      <c r="C51" t="s">
        <v>118</v>
      </c>
      <c r="D51" t="s">
        <v>16</v>
      </c>
      <c r="E51" t="s">
        <v>122</v>
      </c>
      <c r="F51" s="13">
        <v>8687</v>
      </c>
      <c r="G51" s="3" t="s">
        <v>21</v>
      </c>
      <c r="H51" s="14" t="s">
        <v>22</v>
      </c>
      <c r="I51" s="14" t="s">
        <v>22</v>
      </c>
      <c r="J51" s="4">
        <v>46075</v>
      </c>
      <c r="K51" s="4">
        <v>46164</v>
      </c>
      <c r="L51" s="11">
        <v>47.6</v>
      </c>
      <c r="M51" s="12">
        <v>48.2</v>
      </c>
      <c r="N51" s="11">
        <v>49.4</v>
      </c>
      <c r="O51" s="11">
        <v>55.4</v>
      </c>
      <c r="P51" s="11">
        <v>61</v>
      </c>
      <c r="Q51" s="12">
        <v>0.53483146067415732</v>
      </c>
      <c r="R51" s="12">
        <f t="shared" si="5"/>
        <v>0.45046728971962618</v>
      </c>
      <c r="S51" s="12">
        <f t="shared" si="6"/>
        <v>3.3333333333333409E-2</v>
      </c>
      <c r="T51" s="12">
        <f t="shared" si="7"/>
        <v>8.571428571428541E-2</v>
      </c>
      <c r="U51" s="12">
        <f t="shared" si="8"/>
        <v>0.42857142857142855</v>
      </c>
      <c r="V51" s="12">
        <f t="shared" si="4"/>
        <v>0.40000000000000008</v>
      </c>
      <c r="W51" s="12">
        <v>16</v>
      </c>
      <c r="X51" s="11">
        <v>50</v>
      </c>
      <c r="Y51" s="11">
        <v>550</v>
      </c>
      <c r="Z51" s="11">
        <v>350</v>
      </c>
      <c r="AA51" s="11">
        <v>500</v>
      </c>
    </row>
    <row r="52" spans="1:27" x14ac:dyDescent="0.25">
      <c r="A52" t="s">
        <v>116</v>
      </c>
      <c r="B52" t="s">
        <v>117</v>
      </c>
      <c r="C52" t="s">
        <v>118</v>
      </c>
      <c r="D52" t="s">
        <v>16</v>
      </c>
      <c r="E52" t="s">
        <v>123</v>
      </c>
      <c r="F52" s="13">
        <v>8688</v>
      </c>
      <c r="G52" s="3" t="s">
        <v>21</v>
      </c>
      <c r="H52" s="14" t="s">
        <v>22</v>
      </c>
      <c r="I52" s="14" t="s">
        <v>22</v>
      </c>
      <c r="J52" s="4">
        <v>46083</v>
      </c>
      <c r="K52" s="4">
        <v>46164</v>
      </c>
      <c r="L52" s="11">
        <v>41.8</v>
      </c>
      <c r="M52" s="12">
        <v>43.400000000000006</v>
      </c>
      <c r="N52" s="11">
        <v>41.4</v>
      </c>
      <c r="O52" s="11">
        <v>44.6</v>
      </c>
      <c r="P52" s="11">
        <v>47.6</v>
      </c>
      <c r="Q52" s="12">
        <v>0.51604938271604939</v>
      </c>
      <c r="R52" s="12">
        <f t="shared" si="5"/>
        <v>0.43838383838383843</v>
      </c>
      <c r="S52" s="12">
        <f t="shared" si="6"/>
        <v>8.8888888888889364E-2</v>
      </c>
      <c r="T52" s="12">
        <f t="shared" si="7"/>
        <v>-0.14285714285714338</v>
      </c>
      <c r="U52" s="12">
        <f t="shared" si="8"/>
        <v>0.22857142857142879</v>
      </c>
      <c r="V52" s="12">
        <f t="shared" si="4"/>
        <v>0.21428571428571427</v>
      </c>
      <c r="W52" s="12">
        <v>13.8</v>
      </c>
      <c r="X52" s="11">
        <v>450</v>
      </c>
      <c r="Y52" s="11">
        <v>0</v>
      </c>
      <c r="Z52" s="11">
        <v>950</v>
      </c>
      <c r="AA52" s="11">
        <v>1000</v>
      </c>
    </row>
    <row r="53" spans="1:27" x14ac:dyDescent="0.25">
      <c r="A53" t="s">
        <v>124</v>
      </c>
      <c r="B53" t="s">
        <v>125</v>
      </c>
      <c r="C53" t="s">
        <v>126</v>
      </c>
      <c r="D53" s="5" t="s">
        <v>16</v>
      </c>
      <c r="E53" t="s">
        <v>127</v>
      </c>
      <c r="F53" s="13">
        <v>8689</v>
      </c>
      <c r="G53" s="3" t="s">
        <v>21</v>
      </c>
      <c r="H53" s="14" t="s">
        <v>128</v>
      </c>
      <c r="I53" s="14" t="s">
        <v>129</v>
      </c>
      <c r="J53" s="4">
        <v>46075</v>
      </c>
      <c r="K53" s="4">
        <v>46164</v>
      </c>
      <c r="L53" s="11">
        <v>62.6</v>
      </c>
      <c r="M53" s="12">
        <v>65.699999999999989</v>
      </c>
      <c r="N53" s="11">
        <v>68.599999999999994</v>
      </c>
      <c r="O53" s="11">
        <v>70</v>
      </c>
      <c r="P53" s="11">
        <v>67</v>
      </c>
      <c r="Q53" s="12">
        <v>0.70337078651685392</v>
      </c>
      <c r="R53" s="12">
        <f t="shared" si="5"/>
        <v>0.61401869158878497</v>
      </c>
      <c r="S53" s="12">
        <f t="shared" si="6"/>
        <v>0.1722222222222215</v>
      </c>
      <c r="T53" s="12">
        <f t="shared" si="7"/>
        <v>0.20714285714285754</v>
      </c>
      <c r="U53" s="12">
        <f t="shared" si="8"/>
        <v>0.10000000000000041</v>
      </c>
      <c r="V53" s="12">
        <f t="shared" si="4"/>
        <v>-0.21428571428571427</v>
      </c>
      <c r="W53" s="12">
        <v>18.2</v>
      </c>
      <c r="X53" s="11">
        <v>50</v>
      </c>
      <c r="Y53" s="11">
        <v>0</v>
      </c>
      <c r="Z53" s="11">
        <v>850</v>
      </c>
      <c r="AA53" s="11">
        <v>3000</v>
      </c>
    </row>
    <row r="54" spans="1:27" x14ac:dyDescent="0.25">
      <c r="A54" t="s">
        <v>124</v>
      </c>
      <c r="B54" t="s">
        <v>125</v>
      </c>
      <c r="C54" t="s">
        <v>126</v>
      </c>
      <c r="D54" t="s">
        <v>16</v>
      </c>
      <c r="E54" t="s">
        <v>130</v>
      </c>
      <c r="F54" s="13">
        <v>8690</v>
      </c>
      <c r="G54" s="3" t="s">
        <v>131</v>
      </c>
      <c r="H54" s="14" t="s">
        <v>128</v>
      </c>
      <c r="I54" s="14" t="s">
        <v>132</v>
      </c>
      <c r="J54" s="4">
        <v>46073</v>
      </c>
      <c r="K54" s="4">
        <v>46164</v>
      </c>
      <c r="L54" s="11">
        <v>53.2</v>
      </c>
      <c r="M54" s="12">
        <v>55.8</v>
      </c>
      <c r="N54" s="11">
        <v>56.6</v>
      </c>
      <c r="O54" s="11">
        <v>59.2</v>
      </c>
      <c r="P54" s="11">
        <v>60.8</v>
      </c>
      <c r="Q54" s="12">
        <v>0.58461538461538465</v>
      </c>
      <c r="R54" s="12">
        <f t="shared" si="5"/>
        <v>0.51192660550458713</v>
      </c>
      <c r="S54" s="12">
        <f t="shared" si="6"/>
        <v>0.14444444444444413</v>
      </c>
      <c r="T54" s="12">
        <f t="shared" si="7"/>
        <v>5.7142857142857446E-2</v>
      </c>
      <c r="U54" s="12">
        <f t="shared" si="8"/>
        <v>0.1857142857142858</v>
      </c>
      <c r="V54" s="12">
        <f t="shared" si="4"/>
        <v>0.11428571428571388</v>
      </c>
      <c r="W54" s="12">
        <v>15.9</v>
      </c>
      <c r="X54" s="11">
        <v>0</v>
      </c>
      <c r="Y54" s="11">
        <v>0</v>
      </c>
      <c r="Z54" s="11">
        <v>1250</v>
      </c>
      <c r="AA54" s="11">
        <v>4150</v>
      </c>
    </row>
    <row r="55" spans="1:27" x14ac:dyDescent="0.25">
      <c r="A55" t="s">
        <v>133</v>
      </c>
      <c r="B55" t="s">
        <v>134</v>
      </c>
      <c r="C55" t="s">
        <v>135</v>
      </c>
      <c r="D55" t="s">
        <v>16</v>
      </c>
      <c r="E55" t="s">
        <v>136</v>
      </c>
      <c r="F55" s="13">
        <v>8691</v>
      </c>
      <c r="G55" s="3" t="s">
        <v>21</v>
      </c>
      <c r="H55" s="14" t="s">
        <v>137</v>
      </c>
      <c r="I55" s="14" t="s">
        <v>138</v>
      </c>
      <c r="J55" s="4">
        <v>46055</v>
      </c>
      <c r="K55" s="4">
        <v>46164</v>
      </c>
      <c r="L55" s="11">
        <v>53.6</v>
      </c>
      <c r="M55" s="12">
        <v>52.9</v>
      </c>
      <c r="N55" s="11">
        <v>52.6</v>
      </c>
      <c r="O55" s="11">
        <v>56</v>
      </c>
      <c r="P55" s="11">
        <v>57</v>
      </c>
      <c r="Q55" s="12">
        <v>0.49174311926605507</v>
      </c>
      <c r="R55" s="12">
        <f t="shared" si="5"/>
        <v>0.41653543307086616</v>
      </c>
      <c r="S55" s="12">
        <f t="shared" si="6"/>
        <v>-3.8888888888889049E-2</v>
      </c>
      <c r="T55" s="12">
        <f t="shared" si="7"/>
        <v>-2.1428571428571224E-2</v>
      </c>
      <c r="U55" s="12">
        <f t="shared" si="8"/>
        <v>0.24285714285714274</v>
      </c>
      <c r="V55" s="12">
        <f t="shared" si="4"/>
        <v>7.1428571428571425E-2</v>
      </c>
      <c r="W55" s="12">
        <v>16</v>
      </c>
      <c r="X55" s="11">
        <v>100</v>
      </c>
      <c r="Y55" s="11">
        <v>0</v>
      </c>
      <c r="Z55" s="11">
        <v>1150</v>
      </c>
      <c r="AA55" s="11">
        <v>2850</v>
      </c>
    </row>
    <row r="56" spans="1:27" x14ac:dyDescent="0.25">
      <c r="A56" s="15" t="s">
        <v>133</v>
      </c>
      <c r="B56" s="15" t="s">
        <v>134</v>
      </c>
      <c r="C56" s="15" t="s">
        <v>135</v>
      </c>
      <c r="D56" s="15" t="s">
        <v>16</v>
      </c>
      <c r="E56" s="15" t="s">
        <v>139</v>
      </c>
      <c r="F56" s="16">
        <v>8692</v>
      </c>
      <c r="G56" s="17" t="s">
        <v>31</v>
      </c>
      <c r="H56" s="18" t="s">
        <v>140</v>
      </c>
      <c r="I56" s="18" t="s">
        <v>141</v>
      </c>
      <c r="J56" s="19">
        <v>46063</v>
      </c>
      <c r="K56" s="19">
        <v>46164</v>
      </c>
      <c r="L56" s="20">
        <v>45.4</v>
      </c>
      <c r="M56" s="21">
        <v>48.9</v>
      </c>
      <c r="N56" s="20">
        <v>45.8</v>
      </c>
      <c r="O56" s="20">
        <v>40.4</v>
      </c>
      <c r="P56" s="35"/>
      <c r="Q56" s="21">
        <v>0.44950495049504952</v>
      </c>
      <c r="R56" s="21">
        <f t="shared" si="5"/>
        <v>0.41092436974789914</v>
      </c>
      <c r="S56" s="21">
        <f t="shared" si="6"/>
        <v>0.19444444444444445</v>
      </c>
      <c r="T56" s="22">
        <f t="shared" si="7"/>
        <v>-0.22142857142857153</v>
      </c>
      <c r="U56" s="22">
        <f t="shared" si="8"/>
        <v>-0.38571428571428562</v>
      </c>
      <c r="V56" s="22" t="s">
        <v>492</v>
      </c>
      <c r="W56" s="21">
        <v>15.3</v>
      </c>
      <c r="X56" s="20">
        <v>0</v>
      </c>
      <c r="Y56" s="20">
        <v>0</v>
      </c>
      <c r="Z56" s="20" t="s">
        <v>70</v>
      </c>
      <c r="AA56" s="35" t="s">
        <v>492</v>
      </c>
    </row>
    <row r="57" spans="1:27" x14ac:dyDescent="0.25">
      <c r="A57" t="s">
        <v>398</v>
      </c>
      <c r="B57" t="s">
        <v>142</v>
      </c>
      <c r="C57" t="s">
        <v>143</v>
      </c>
      <c r="D57" t="s">
        <v>16</v>
      </c>
      <c r="E57" t="s">
        <v>144</v>
      </c>
      <c r="F57" s="13">
        <v>8693</v>
      </c>
      <c r="G57" s="3" t="s">
        <v>16</v>
      </c>
      <c r="H57" s="14" t="s">
        <v>145</v>
      </c>
      <c r="I57" s="14" t="s">
        <v>146</v>
      </c>
      <c r="J57" s="4">
        <v>46092</v>
      </c>
      <c r="K57" s="4">
        <v>46164</v>
      </c>
      <c r="L57" s="11">
        <v>40.799999999999997</v>
      </c>
      <c r="M57" s="12">
        <v>47.099999999999994</v>
      </c>
      <c r="N57" s="11">
        <v>50.8</v>
      </c>
      <c r="O57" s="11">
        <v>57.8</v>
      </c>
      <c r="P57" s="11">
        <v>64.599999999999994</v>
      </c>
      <c r="Q57" s="12">
        <v>0.56666666666666665</v>
      </c>
      <c r="R57" s="12">
        <f t="shared" si="5"/>
        <v>0.52333333333333332</v>
      </c>
      <c r="S57" s="12">
        <f t="shared" si="6"/>
        <v>0.34999999999999987</v>
      </c>
      <c r="T57" s="12">
        <f t="shared" si="7"/>
        <v>0.26428571428571451</v>
      </c>
      <c r="U57" s="12">
        <f t="shared" si="8"/>
        <v>0.5</v>
      </c>
      <c r="V57" s="12">
        <f t="shared" si="4"/>
        <v>0.48571428571428549</v>
      </c>
      <c r="W57" s="12">
        <v>16.399999999999999</v>
      </c>
      <c r="X57" s="11">
        <v>0</v>
      </c>
      <c r="Y57" s="11">
        <v>0</v>
      </c>
      <c r="Z57" s="11">
        <v>1800</v>
      </c>
      <c r="AA57" s="11">
        <v>1900</v>
      </c>
    </row>
    <row r="58" spans="1:27" x14ac:dyDescent="0.25">
      <c r="A58" t="s">
        <v>147</v>
      </c>
      <c r="B58" t="s">
        <v>148</v>
      </c>
      <c r="C58" t="s">
        <v>149</v>
      </c>
      <c r="D58" t="s">
        <v>16</v>
      </c>
      <c r="E58" t="s">
        <v>150</v>
      </c>
      <c r="F58" s="13">
        <v>8694</v>
      </c>
      <c r="G58" s="3" t="s">
        <v>21</v>
      </c>
      <c r="H58" s="14" t="s">
        <v>151</v>
      </c>
      <c r="I58" s="14" t="s">
        <v>152</v>
      </c>
      <c r="J58" s="4">
        <v>46057</v>
      </c>
      <c r="K58" s="4">
        <v>46164</v>
      </c>
      <c r="L58" s="11">
        <v>43.6</v>
      </c>
      <c r="M58" s="12">
        <v>50.4</v>
      </c>
      <c r="N58" s="11">
        <v>48.8</v>
      </c>
      <c r="O58" s="11">
        <v>51.2</v>
      </c>
      <c r="P58" s="11">
        <v>55</v>
      </c>
      <c r="Q58" s="12">
        <v>0.40747663551401869</v>
      </c>
      <c r="R58" s="12">
        <f t="shared" si="5"/>
        <v>0.4032</v>
      </c>
      <c r="S58" s="12">
        <f t="shared" si="6"/>
        <v>0.3777777777777776</v>
      </c>
      <c r="T58" s="12">
        <f t="shared" si="7"/>
        <v>-0.11428571428571439</v>
      </c>
      <c r="U58" s="12">
        <f t="shared" si="8"/>
        <v>0.17142857142857185</v>
      </c>
      <c r="V58" s="12">
        <f t="shared" si="4"/>
        <v>0.27142857142857124</v>
      </c>
      <c r="W58" s="12">
        <v>15.8</v>
      </c>
      <c r="X58" s="11">
        <v>0</v>
      </c>
      <c r="Y58" s="11">
        <v>150</v>
      </c>
      <c r="Z58" s="11">
        <v>1150</v>
      </c>
      <c r="AA58" s="11">
        <v>4050</v>
      </c>
    </row>
    <row r="59" spans="1:27" x14ac:dyDescent="0.25">
      <c r="A59" t="s">
        <v>147</v>
      </c>
      <c r="B59" t="s">
        <v>148</v>
      </c>
      <c r="C59" t="s">
        <v>149</v>
      </c>
      <c r="D59" t="s">
        <v>16</v>
      </c>
      <c r="E59" t="s">
        <v>153</v>
      </c>
      <c r="F59" s="13">
        <v>8695</v>
      </c>
      <c r="G59" s="3" t="s">
        <v>21</v>
      </c>
      <c r="H59" s="14" t="s">
        <v>154</v>
      </c>
      <c r="I59" s="14">
        <v>521</v>
      </c>
      <c r="J59" s="4">
        <v>46063</v>
      </c>
      <c r="K59" s="4">
        <v>46164</v>
      </c>
      <c r="L59" s="11">
        <v>50.8</v>
      </c>
      <c r="M59" s="12">
        <v>55.8</v>
      </c>
      <c r="N59" s="11">
        <v>58.2</v>
      </c>
      <c r="O59" s="11">
        <v>65.400000000000006</v>
      </c>
      <c r="P59" s="11">
        <v>65.8</v>
      </c>
      <c r="Q59" s="12">
        <v>0.50297029702970297</v>
      </c>
      <c r="R59" s="12">
        <f t="shared" si="5"/>
        <v>0.46890756302521008</v>
      </c>
      <c r="S59" s="12">
        <f t="shared" si="6"/>
        <v>0.27777777777777779</v>
      </c>
      <c r="T59" s="12">
        <f t="shared" si="7"/>
        <v>0.17142857142857185</v>
      </c>
      <c r="U59" s="12">
        <f t="shared" si="8"/>
        <v>0.51428571428571446</v>
      </c>
      <c r="V59" s="12">
        <f t="shared" si="4"/>
        <v>2.8571428571427963E-2</v>
      </c>
      <c r="W59" s="12">
        <v>16.600000000000001</v>
      </c>
      <c r="X59" s="11">
        <v>4900</v>
      </c>
      <c r="Y59" s="11">
        <v>0</v>
      </c>
      <c r="Z59" s="11">
        <v>900</v>
      </c>
      <c r="AA59" s="11">
        <v>1500</v>
      </c>
    </row>
    <row r="60" spans="1:27" x14ac:dyDescent="0.25">
      <c r="A60" t="s">
        <v>147</v>
      </c>
      <c r="B60" t="s">
        <v>148</v>
      </c>
      <c r="C60" t="s">
        <v>149</v>
      </c>
      <c r="D60" t="s">
        <v>16</v>
      </c>
      <c r="E60" t="s">
        <v>155</v>
      </c>
      <c r="F60" s="13">
        <v>8696</v>
      </c>
      <c r="G60" s="3" t="s">
        <v>21</v>
      </c>
      <c r="H60" s="14" t="s">
        <v>151</v>
      </c>
      <c r="I60" s="14">
        <v>58</v>
      </c>
      <c r="J60" s="4">
        <v>46072</v>
      </c>
      <c r="K60" s="4">
        <v>46164</v>
      </c>
      <c r="L60" s="11">
        <v>46.6</v>
      </c>
      <c r="M60" s="12">
        <v>53.1</v>
      </c>
      <c r="N60" s="11">
        <v>54.4</v>
      </c>
      <c r="O60" s="11">
        <v>56.6</v>
      </c>
      <c r="P60" s="11">
        <v>62.6</v>
      </c>
      <c r="Q60" s="12">
        <v>0.50652173913043474</v>
      </c>
      <c r="R60" s="12">
        <f t="shared" si="5"/>
        <v>0.48272727272727273</v>
      </c>
      <c r="S60" s="12">
        <f t="shared" si="6"/>
        <v>0.3611111111111111</v>
      </c>
      <c r="T60" s="12">
        <f t="shared" si="7"/>
        <v>9.2857142857142652E-2</v>
      </c>
      <c r="U60" s="12">
        <f t="shared" si="8"/>
        <v>0.15714285714285733</v>
      </c>
      <c r="V60" s="12">
        <f t="shared" si="4"/>
        <v>0.42857142857142855</v>
      </c>
      <c r="W60" s="12">
        <v>16.8</v>
      </c>
      <c r="X60" s="11">
        <v>1650</v>
      </c>
      <c r="Y60" s="11">
        <v>1350</v>
      </c>
      <c r="Z60" s="11">
        <v>4300</v>
      </c>
      <c r="AA60" s="11">
        <v>4400</v>
      </c>
    </row>
    <row r="61" spans="1:27" x14ac:dyDescent="0.25">
      <c r="A61" t="s">
        <v>156</v>
      </c>
      <c r="B61" t="s">
        <v>157</v>
      </c>
      <c r="C61" t="s">
        <v>51</v>
      </c>
      <c r="D61" s="5" t="s">
        <v>16</v>
      </c>
      <c r="E61" t="s">
        <v>158</v>
      </c>
      <c r="F61" s="13">
        <v>8697</v>
      </c>
      <c r="G61" s="3" t="s">
        <v>21</v>
      </c>
      <c r="H61" s="14" t="s">
        <v>22</v>
      </c>
      <c r="I61" s="14" t="s">
        <v>159</v>
      </c>
      <c r="J61" s="4">
        <v>46067</v>
      </c>
      <c r="K61" s="4">
        <v>46164</v>
      </c>
      <c r="L61" s="11">
        <v>38.200000000000003</v>
      </c>
      <c r="M61" s="12">
        <v>41.900000000000006</v>
      </c>
      <c r="N61" s="11">
        <v>45.6</v>
      </c>
      <c r="O61" s="11">
        <v>51.4</v>
      </c>
      <c r="P61" s="11">
        <v>51.6</v>
      </c>
      <c r="Q61" s="12">
        <v>0.39381443298969077</v>
      </c>
      <c r="R61" s="12">
        <f t="shared" si="5"/>
        <v>0.36434782608695659</v>
      </c>
      <c r="S61" s="12">
        <f t="shared" si="6"/>
        <v>0.20555555555555571</v>
      </c>
      <c r="T61" s="12">
        <f t="shared" si="7"/>
        <v>0.26428571428571396</v>
      </c>
      <c r="U61" s="12">
        <f t="shared" si="8"/>
        <v>0.41428571428571409</v>
      </c>
      <c r="V61" s="12">
        <f t="shared" si="4"/>
        <v>1.4285714285714488E-2</v>
      </c>
      <c r="W61" s="12">
        <v>15.3</v>
      </c>
      <c r="X61" s="11">
        <v>4600</v>
      </c>
      <c r="Y61" s="11">
        <v>50</v>
      </c>
      <c r="Z61" s="11">
        <v>1050</v>
      </c>
      <c r="AA61" s="11">
        <v>3550</v>
      </c>
    </row>
    <row r="62" spans="1:27" x14ac:dyDescent="0.25">
      <c r="A62" t="s">
        <v>156</v>
      </c>
      <c r="B62" t="s">
        <v>157</v>
      </c>
      <c r="C62" t="s">
        <v>51</v>
      </c>
      <c r="D62" t="s">
        <v>16</v>
      </c>
      <c r="E62" t="s">
        <v>160</v>
      </c>
      <c r="F62" s="13">
        <v>8698</v>
      </c>
      <c r="G62" s="3" t="s">
        <v>21</v>
      </c>
      <c r="H62" s="14" t="s">
        <v>22</v>
      </c>
      <c r="I62" s="14" t="s">
        <v>161</v>
      </c>
      <c r="J62" s="4">
        <v>46069</v>
      </c>
      <c r="K62" s="4">
        <v>46164</v>
      </c>
      <c r="L62" s="11">
        <v>38</v>
      </c>
      <c r="M62" s="12">
        <v>44.5</v>
      </c>
      <c r="N62" s="11">
        <v>47</v>
      </c>
      <c r="O62" s="11">
        <v>53.8</v>
      </c>
      <c r="P62" s="11">
        <v>59.4</v>
      </c>
      <c r="Q62" s="12">
        <v>0.4</v>
      </c>
      <c r="R62" s="12">
        <f t="shared" si="5"/>
        <v>0.39380530973451328</v>
      </c>
      <c r="S62" s="12">
        <f t="shared" si="6"/>
        <v>0.3611111111111111</v>
      </c>
      <c r="T62" s="12">
        <f t="shared" si="7"/>
        <v>0.17857142857142858</v>
      </c>
      <c r="U62" s="12">
        <f t="shared" si="8"/>
        <v>0.48571428571428549</v>
      </c>
      <c r="V62" s="12">
        <f t="shared" si="4"/>
        <v>0.40000000000000008</v>
      </c>
      <c r="W62" s="12">
        <v>15.1</v>
      </c>
      <c r="X62" s="11">
        <v>100</v>
      </c>
      <c r="Y62" s="11">
        <v>0</v>
      </c>
      <c r="Z62" s="11" t="s">
        <v>70</v>
      </c>
      <c r="AA62" s="11">
        <v>1800</v>
      </c>
    </row>
    <row r="63" spans="1:27" x14ac:dyDescent="0.25">
      <c r="A63" t="s">
        <v>162</v>
      </c>
      <c r="B63" t="s">
        <v>163</v>
      </c>
      <c r="C63" t="s">
        <v>164</v>
      </c>
      <c r="D63" t="s">
        <v>16</v>
      </c>
      <c r="E63" t="s">
        <v>165</v>
      </c>
      <c r="F63" s="13">
        <v>8699</v>
      </c>
      <c r="G63" s="3" t="s">
        <v>16</v>
      </c>
      <c r="H63" s="14" t="s">
        <v>166</v>
      </c>
      <c r="I63" s="14" t="s">
        <v>167</v>
      </c>
      <c r="J63" s="4">
        <v>46062</v>
      </c>
      <c r="K63" s="4">
        <v>46164</v>
      </c>
      <c r="L63" s="11">
        <v>40.200000000000003</v>
      </c>
      <c r="M63" s="12">
        <v>41.5</v>
      </c>
      <c r="N63" s="11">
        <v>43.4</v>
      </c>
      <c r="O63" s="11">
        <v>45.2</v>
      </c>
      <c r="P63" s="11">
        <v>47.8</v>
      </c>
      <c r="Q63" s="12">
        <v>0.39411764705882357</v>
      </c>
      <c r="R63" s="12">
        <f t="shared" si="5"/>
        <v>0.34583333333333333</v>
      </c>
      <c r="S63" s="12">
        <f t="shared" si="6"/>
        <v>7.2222222222222063E-2</v>
      </c>
      <c r="T63" s="12">
        <f t="shared" si="7"/>
        <v>0.13571428571428562</v>
      </c>
      <c r="U63" s="12">
        <f t="shared" si="8"/>
        <v>0.12857142857142886</v>
      </c>
      <c r="V63" s="12">
        <f t="shared" si="4"/>
        <v>0.1857142857142853</v>
      </c>
      <c r="W63" s="12">
        <v>15.6</v>
      </c>
      <c r="X63" s="11" t="s">
        <v>70</v>
      </c>
      <c r="Y63" s="11">
        <v>3750</v>
      </c>
      <c r="Z63" s="11">
        <v>750</v>
      </c>
      <c r="AA63" s="11">
        <v>1700</v>
      </c>
    </row>
    <row r="64" spans="1:27" x14ac:dyDescent="0.25">
      <c r="A64" t="s">
        <v>168</v>
      </c>
      <c r="B64" t="s">
        <v>169</v>
      </c>
      <c r="C64" t="s">
        <v>51</v>
      </c>
      <c r="D64" s="5" t="s">
        <v>16</v>
      </c>
      <c r="E64" t="s">
        <v>170</v>
      </c>
      <c r="F64" s="13">
        <v>8700</v>
      </c>
      <c r="G64" s="3" t="s">
        <v>31</v>
      </c>
      <c r="H64" s="14" t="s">
        <v>171</v>
      </c>
      <c r="I64" s="14">
        <v>23010</v>
      </c>
      <c r="J64" s="4">
        <v>46070</v>
      </c>
      <c r="K64" s="4">
        <v>46164</v>
      </c>
      <c r="L64" s="11">
        <v>42</v>
      </c>
      <c r="M64" s="12">
        <v>48.2</v>
      </c>
      <c r="N64" s="11">
        <v>46</v>
      </c>
      <c r="O64" s="11">
        <v>48.8</v>
      </c>
      <c r="P64" s="11">
        <v>52.4</v>
      </c>
      <c r="Q64" s="12">
        <v>0.44680851063829785</v>
      </c>
      <c r="R64" s="12">
        <f t="shared" si="5"/>
        <v>0.43035714285714288</v>
      </c>
      <c r="S64" s="12">
        <f t="shared" si="6"/>
        <v>0.34444444444444461</v>
      </c>
      <c r="T64" s="12">
        <f t="shared" si="7"/>
        <v>-0.15714285714285733</v>
      </c>
      <c r="U64" s="12">
        <f t="shared" si="8"/>
        <v>0.19999999999999979</v>
      </c>
      <c r="V64" s="12">
        <f t="shared" si="4"/>
        <v>0.25714285714285723</v>
      </c>
      <c r="W64" s="12">
        <v>15.3</v>
      </c>
      <c r="X64" s="11">
        <v>1650</v>
      </c>
      <c r="Y64" s="11">
        <v>100</v>
      </c>
      <c r="Z64" s="11">
        <v>800</v>
      </c>
      <c r="AA64" s="11">
        <v>1250</v>
      </c>
    </row>
    <row r="65" spans="1:27" x14ac:dyDescent="0.25">
      <c r="A65" s="23" t="s">
        <v>168</v>
      </c>
      <c r="B65" s="23" t="s">
        <v>169</v>
      </c>
      <c r="C65" s="23" t="s">
        <v>51</v>
      </c>
      <c r="D65" s="23" t="s">
        <v>16</v>
      </c>
      <c r="E65" s="23" t="s">
        <v>172</v>
      </c>
      <c r="F65" s="24">
        <v>8701</v>
      </c>
      <c r="G65" s="25" t="s">
        <v>31</v>
      </c>
      <c r="H65" s="26" t="s">
        <v>171</v>
      </c>
      <c r="I65" s="26">
        <v>23010</v>
      </c>
      <c r="J65" s="27">
        <v>46070</v>
      </c>
      <c r="K65" s="27">
        <v>46164</v>
      </c>
      <c r="L65" s="28">
        <v>50</v>
      </c>
      <c r="M65" s="29">
        <v>51.7</v>
      </c>
      <c r="N65" s="28">
        <v>44.4</v>
      </c>
      <c r="O65" s="28"/>
      <c r="P65" s="28"/>
      <c r="Q65" s="29">
        <v>0.53191489361702127</v>
      </c>
      <c r="R65" s="29">
        <f t="shared" si="5"/>
        <v>0.46160714285714288</v>
      </c>
      <c r="S65" s="29">
        <f t="shared" si="6"/>
        <v>9.4444444444444609E-2</v>
      </c>
      <c r="T65" s="29" t="s">
        <v>492</v>
      </c>
      <c r="U65" s="29" t="s">
        <v>492</v>
      </c>
      <c r="V65" s="29" t="s">
        <v>492</v>
      </c>
      <c r="W65" s="29">
        <v>16.600000000000001</v>
      </c>
      <c r="X65" s="28">
        <v>0</v>
      </c>
      <c r="Y65" s="28">
        <v>50</v>
      </c>
      <c r="Z65" s="28" t="s">
        <v>492</v>
      </c>
      <c r="AA65" s="28" t="s">
        <v>492</v>
      </c>
    </row>
    <row r="66" spans="1:27" x14ac:dyDescent="0.25">
      <c r="A66" t="s">
        <v>168</v>
      </c>
      <c r="B66" t="s">
        <v>169</v>
      </c>
      <c r="C66" t="s">
        <v>51</v>
      </c>
      <c r="D66" t="s">
        <v>16</v>
      </c>
      <c r="E66" t="s">
        <v>173</v>
      </c>
      <c r="F66" s="13">
        <v>8702</v>
      </c>
      <c r="G66" s="3" t="s">
        <v>16</v>
      </c>
      <c r="H66" s="14" t="s">
        <v>174</v>
      </c>
      <c r="I66" s="14">
        <v>23049</v>
      </c>
      <c r="J66" s="4">
        <v>46072</v>
      </c>
      <c r="K66" s="4">
        <v>46164</v>
      </c>
      <c r="L66" s="11">
        <v>42.4</v>
      </c>
      <c r="M66" s="12">
        <v>47.3</v>
      </c>
      <c r="N66" s="11">
        <v>47.2</v>
      </c>
      <c r="O66" s="11">
        <v>50.8</v>
      </c>
      <c r="P66" s="11">
        <v>55</v>
      </c>
      <c r="Q66" s="12">
        <v>0.46086956521739131</v>
      </c>
      <c r="R66" s="12">
        <f t="shared" ref="R66:R97" si="9">(M66/("6/9/26"-J66))</f>
        <v>0.43</v>
      </c>
      <c r="S66" s="12">
        <f t="shared" ref="S66:S97" si="10">(M66-L66)/18</f>
        <v>0.27222222222222214</v>
      </c>
      <c r="T66" s="12">
        <f>(N66-M66)/14</f>
        <v>-7.1428571428567367E-3</v>
      </c>
      <c r="U66" s="12">
        <f>(O66-N66)/14</f>
        <v>0.25714285714285673</v>
      </c>
      <c r="V66" s="12">
        <f t="shared" si="4"/>
        <v>0.30000000000000021</v>
      </c>
      <c r="W66" s="12">
        <v>16</v>
      </c>
      <c r="X66" s="11">
        <v>0</v>
      </c>
      <c r="Y66" s="11">
        <v>100</v>
      </c>
      <c r="Z66" s="11">
        <v>350</v>
      </c>
      <c r="AA66" s="11">
        <v>450</v>
      </c>
    </row>
    <row r="67" spans="1:27" x14ac:dyDescent="0.25">
      <c r="A67" t="s">
        <v>168</v>
      </c>
      <c r="B67" t="s">
        <v>169</v>
      </c>
      <c r="C67" t="s">
        <v>51</v>
      </c>
      <c r="D67" t="s">
        <v>16</v>
      </c>
      <c r="E67" t="s">
        <v>175</v>
      </c>
      <c r="F67" s="13">
        <v>8703</v>
      </c>
      <c r="G67" s="3" t="s">
        <v>21</v>
      </c>
      <c r="H67" s="14" t="s">
        <v>176</v>
      </c>
      <c r="I67" s="14">
        <v>23032</v>
      </c>
      <c r="J67" s="4">
        <v>46073</v>
      </c>
      <c r="K67" s="4">
        <v>46164</v>
      </c>
      <c r="L67" s="11">
        <v>41.4</v>
      </c>
      <c r="M67" s="12">
        <v>50.3</v>
      </c>
      <c r="N67" s="11">
        <v>49.6</v>
      </c>
      <c r="O67" s="11">
        <v>54.8</v>
      </c>
      <c r="P67" s="11">
        <v>60.2</v>
      </c>
      <c r="Q67" s="12">
        <v>0.45494505494505494</v>
      </c>
      <c r="R67" s="12">
        <f t="shared" si="9"/>
        <v>0.46146788990825688</v>
      </c>
      <c r="S67" s="12">
        <f t="shared" si="10"/>
        <v>0.49444444444444435</v>
      </c>
      <c r="T67" s="12">
        <f>(N67-M67)/14</f>
        <v>-4.9999999999999697E-2</v>
      </c>
      <c r="U67" s="12">
        <f>(O67-N67)/14</f>
        <v>0.37142857142857111</v>
      </c>
      <c r="V67" s="12">
        <f t="shared" ref="V67:V129" si="11">(P67-O67)/14</f>
        <v>0.38571428571428612</v>
      </c>
      <c r="W67" s="12">
        <v>16.600000000000001</v>
      </c>
      <c r="X67" s="11">
        <v>600</v>
      </c>
      <c r="Y67" s="11">
        <v>150</v>
      </c>
      <c r="Z67" s="11">
        <v>500</v>
      </c>
      <c r="AA67" s="11">
        <v>1400</v>
      </c>
    </row>
    <row r="68" spans="1:27" x14ac:dyDescent="0.25">
      <c r="A68" s="30" t="s">
        <v>168</v>
      </c>
      <c r="B68" s="30" t="s">
        <v>169</v>
      </c>
      <c r="C68" s="30" t="s">
        <v>51</v>
      </c>
      <c r="D68" s="30" t="s">
        <v>16</v>
      </c>
      <c r="E68" s="30" t="s">
        <v>177</v>
      </c>
      <c r="F68" s="31">
        <v>8704</v>
      </c>
      <c r="G68" s="32" t="s">
        <v>21</v>
      </c>
      <c r="H68" s="33" t="s">
        <v>178</v>
      </c>
      <c r="I68" s="33">
        <v>22010</v>
      </c>
      <c r="J68" s="34">
        <v>46074</v>
      </c>
      <c r="K68" s="34">
        <v>46164</v>
      </c>
      <c r="L68" s="35">
        <v>48.2</v>
      </c>
      <c r="M68" s="22">
        <v>44</v>
      </c>
      <c r="N68" s="35">
        <v>32.799999999999997</v>
      </c>
      <c r="O68" s="35"/>
      <c r="P68" s="35"/>
      <c r="Q68" s="22">
        <v>0.53555555555555556</v>
      </c>
      <c r="R68" s="22">
        <f t="shared" si="9"/>
        <v>0.40740740740740738</v>
      </c>
      <c r="S68" s="22">
        <f t="shared" si="10"/>
        <v>-0.2333333333333335</v>
      </c>
      <c r="T68" s="22" t="s">
        <v>492</v>
      </c>
      <c r="U68" s="22" t="s">
        <v>492</v>
      </c>
      <c r="V68" s="22" t="s">
        <v>492</v>
      </c>
      <c r="W68" s="22">
        <v>14.5</v>
      </c>
      <c r="X68" s="35" t="s">
        <v>70</v>
      </c>
      <c r="Y68" s="35">
        <v>0</v>
      </c>
      <c r="Z68" s="35" t="s">
        <v>492</v>
      </c>
      <c r="AA68" s="35" t="s">
        <v>492</v>
      </c>
    </row>
    <row r="69" spans="1:27" x14ac:dyDescent="0.25">
      <c r="A69" t="s">
        <v>168</v>
      </c>
      <c r="B69" t="s">
        <v>169</v>
      </c>
      <c r="C69" t="s">
        <v>51</v>
      </c>
      <c r="D69" t="s">
        <v>16</v>
      </c>
      <c r="E69" t="s">
        <v>179</v>
      </c>
      <c r="F69" s="13">
        <v>8705</v>
      </c>
      <c r="G69" s="3" t="s">
        <v>21</v>
      </c>
      <c r="H69" s="14" t="s">
        <v>180</v>
      </c>
      <c r="I69" s="14">
        <v>20025</v>
      </c>
      <c r="J69" s="4">
        <v>46077</v>
      </c>
      <c r="K69" s="4">
        <v>46164</v>
      </c>
      <c r="L69" s="11">
        <v>42.6</v>
      </c>
      <c r="M69" s="12">
        <v>44.099999999999994</v>
      </c>
      <c r="N69" s="11">
        <v>40.200000000000003</v>
      </c>
      <c r="O69" s="11">
        <v>42.6</v>
      </c>
      <c r="P69" s="11">
        <v>46.4</v>
      </c>
      <c r="Q69" s="12">
        <v>0.48965517241379314</v>
      </c>
      <c r="R69" s="12">
        <f t="shared" si="9"/>
        <v>0.41999999999999993</v>
      </c>
      <c r="S69" s="12">
        <f t="shared" si="10"/>
        <v>8.333333333333294E-2</v>
      </c>
      <c r="T69" s="12">
        <f t="shared" ref="T69:U71" si="12">(N69-M69)/14</f>
        <v>-0.27857142857142797</v>
      </c>
      <c r="U69" s="12">
        <f t="shared" si="12"/>
        <v>0.17142857142857132</v>
      </c>
      <c r="V69" s="12">
        <f t="shared" si="11"/>
        <v>0.27142857142857124</v>
      </c>
      <c r="W69" s="12">
        <v>15.5</v>
      </c>
      <c r="X69" s="11">
        <v>50</v>
      </c>
      <c r="Y69" s="11">
        <v>50</v>
      </c>
      <c r="Z69" s="11">
        <v>900</v>
      </c>
      <c r="AA69" s="11">
        <v>900</v>
      </c>
    </row>
    <row r="70" spans="1:27" x14ac:dyDescent="0.25">
      <c r="A70" t="s">
        <v>168</v>
      </c>
      <c r="B70" t="s">
        <v>169</v>
      </c>
      <c r="C70" t="s">
        <v>51</v>
      </c>
      <c r="D70" t="s">
        <v>16</v>
      </c>
      <c r="E70" t="s">
        <v>181</v>
      </c>
      <c r="F70" s="13">
        <v>8706</v>
      </c>
      <c r="G70" s="3" t="s">
        <v>16</v>
      </c>
      <c r="H70" s="14" t="s">
        <v>182</v>
      </c>
      <c r="I70" s="14" t="s">
        <v>183</v>
      </c>
      <c r="J70" s="4">
        <v>46077</v>
      </c>
      <c r="K70" s="4">
        <v>46164</v>
      </c>
      <c r="L70" s="11">
        <v>43.8</v>
      </c>
      <c r="M70" s="12">
        <v>48.1</v>
      </c>
      <c r="N70" s="11">
        <v>48</v>
      </c>
      <c r="O70" s="11">
        <v>45.2</v>
      </c>
      <c r="Q70" s="12">
        <v>0.50344827586206897</v>
      </c>
      <c r="R70" s="12">
        <f t="shared" si="9"/>
        <v>0.45809523809523811</v>
      </c>
      <c r="S70" s="12">
        <f t="shared" si="10"/>
        <v>0.23888888888888912</v>
      </c>
      <c r="T70" s="12">
        <f t="shared" si="12"/>
        <v>-7.1428571428572441E-3</v>
      </c>
      <c r="U70" s="12">
        <f t="shared" si="12"/>
        <v>-0.19999999999999979</v>
      </c>
      <c r="V70" s="12">
        <f t="shared" si="11"/>
        <v>-3.2285714285714286</v>
      </c>
      <c r="W70" s="12">
        <v>16.399999999999999</v>
      </c>
      <c r="X70" s="11">
        <v>250</v>
      </c>
      <c r="Y70" s="11">
        <v>50</v>
      </c>
      <c r="Z70" s="11">
        <v>5350</v>
      </c>
      <c r="AA70" s="11" t="s">
        <v>70</v>
      </c>
    </row>
    <row r="71" spans="1:27" x14ac:dyDescent="0.25">
      <c r="A71" t="s">
        <v>168</v>
      </c>
      <c r="B71" t="s">
        <v>169</v>
      </c>
      <c r="C71" t="s">
        <v>51</v>
      </c>
      <c r="D71" t="s">
        <v>16</v>
      </c>
      <c r="E71" t="s">
        <v>184</v>
      </c>
      <c r="F71" s="13">
        <v>8707</v>
      </c>
      <c r="G71" s="3" t="s">
        <v>16</v>
      </c>
      <c r="H71" s="14" t="s">
        <v>180</v>
      </c>
      <c r="I71" s="14">
        <v>21045</v>
      </c>
      <c r="J71" s="4">
        <v>46077</v>
      </c>
      <c r="K71" s="4">
        <v>46164</v>
      </c>
      <c r="L71" s="11">
        <v>52.2</v>
      </c>
      <c r="M71" s="12">
        <v>56.5</v>
      </c>
      <c r="N71" s="11">
        <v>54.4</v>
      </c>
      <c r="O71" s="11">
        <v>59.8</v>
      </c>
      <c r="P71" s="11">
        <v>64.400000000000006</v>
      </c>
      <c r="Q71" s="12">
        <v>0.6</v>
      </c>
      <c r="R71" s="12">
        <f t="shared" si="9"/>
        <v>0.53809523809523807</v>
      </c>
      <c r="S71" s="12">
        <f t="shared" si="10"/>
        <v>0.23888888888888873</v>
      </c>
      <c r="T71" s="12">
        <f t="shared" si="12"/>
        <v>-0.15000000000000011</v>
      </c>
      <c r="U71" s="12">
        <f t="shared" si="12"/>
        <v>0.38571428571428562</v>
      </c>
      <c r="V71" s="12">
        <f t="shared" si="11"/>
        <v>0.32857142857142918</v>
      </c>
      <c r="W71" s="12">
        <v>15.8</v>
      </c>
      <c r="X71" s="11">
        <v>300</v>
      </c>
      <c r="Y71" s="11">
        <v>150</v>
      </c>
      <c r="Z71" s="11">
        <v>2450</v>
      </c>
      <c r="AA71" s="11">
        <v>3200</v>
      </c>
    </row>
    <row r="72" spans="1:27" x14ac:dyDescent="0.25">
      <c r="A72" s="30" t="s">
        <v>168</v>
      </c>
      <c r="B72" s="30" t="s">
        <v>169</v>
      </c>
      <c r="C72" s="30" t="s">
        <v>51</v>
      </c>
      <c r="D72" s="30" t="s">
        <v>16</v>
      </c>
      <c r="E72" s="30" t="s">
        <v>185</v>
      </c>
      <c r="F72" s="31">
        <v>8708</v>
      </c>
      <c r="G72" s="32" t="s">
        <v>31</v>
      </c>
      <c r="H72" s="33" t="s">
        <v>171</v>
      </c>
      <c r="I72" s="33">
        <v>23010</v>
      </c>
      <c r="J72" s="34">
        <v>46070</v>
      </c>
      <c r="K72" s="34">
        <v>46164</v>
      </c>
      <c r="L72" s="35">
        <v>38.799999999999997</v>
      </c>
      <c r="M72" s="22">
        <v>42.400000000000006</v>
      </c>
      <c r="N72" s="35">
        <v>34.6</v>
      </c>
      <c r="O72" s="35"/>
      <c r="P72" s="35"/>
      <c r="Q72" s="22">
        <v>0.4127659574468085</v>
      </c>
      <c r="R72" s="22">
        <f t="shared" si="9"/>
        <v>0.37857142857142861</v>
      </c>
      <c r="S72" s="22">
        <f t="shared" si="10"/>
        <v>0.20000000000000048</v>
      </c>
      <c r="T72" s="22" t="s">
        <v>492</v>
      </c>
      <c r="U72" s="22" t="s">
        <v>492</v>
      </c>
      <c r="V72" s="22" t="s">
        <v>492</v>
      </c>
      <c r="W72" s="22">
        <v>14.1</v>
      </c>
      <c r="X72" s="35">
        <v>400</v>
      </c>
      <c r="Y72" s="35">
        <v>0</v>
      </c>
      <c r="Z72" s="35" t="s">
        <v>492</v>
      </c>
      <c r="AA72" s="35" t="s">
        <v>492</v>
      </c>
    </row>
    <row r="73" spans="1:27" x14ac:dyDescent="0.25">
      <c r="A73" t="s">
        <v>168</v>
      </c>
      <c r="B73" t="s">
        <v>169</v>
      </c>
      <c r="C73" t="s">
        <v>51</v>
      </c>
      <c r="D73" t="s">
        <v>16</v>
      </c>
      <c r="E73" t="s">
        <v>186</v>
      </c>
      <c r="F73" s="13">
        <v>8709</v>
      </c>
      <c r="G73" s="3" t="s">
        <v>21</v>
      </c>
      <c r="H73" s="14" t="s">
        <v>171</v>
      </c>
      <c r="I73" s="14">
        <v>24016</v>
      </c>
      <c r="J73" s="4">
        <v>46073</v>
      </c>
      <c r="K73" s="4">
        <v>46164</v>
      </c>
      <c r="L73" s="11">
        <v>40.6</v>
      </c>
      <c r="M73" s="12">
        <v>42.2</v>
      </c>
      <c r="N73" s="11">
        <v>41</v>
      </c>
      <c r="O73" s="11">
        <v>46.8</v>
      </c>
      <c r="P73" s="11">
        <v>54.8</v>
      </c>
      <c r="Q73" s="12">
        <v>0.44615384615384618</v>
      </c>
      <c r="R73" s="12">
        <f t="shared" si="9"/>
        <v>0.38715596330275232</v>
      </c>
      <c r="S73" s="12">
        <f t="shared" si="10"/>
        <v>8.8888888888888962E-2</v>
      </c>
      <c r="T73" s="12">
        <f t="shared" ref="T73:T104" si="13">(N73-M73)/14</f>
        <v>-8.5714285714285923E-2</v>
      </c>
      <c r="U73" s="12">
        <f t="shared" ref="U73:U104" si="14">(O73-N73)/14</f>
        <v>0.41428571428571409</v>
      </c>
      <c r="V73" s="12">
        <f t="shared" si="11"/>
        <v>0.5714285714285714</v>
      </c>
      <c r="W73" s="12">
        <v>14.5</v>
      </c>
      <c r="X73" s="11">
        <v>0</v>
      </c>
      <c r="Y73" s="11">
        <v>100</v>
      </c>
      <c r="Z73" s="11">
        <v>200</v>
      </c>
      <c r="AA73" s="11">
        <v>850</v>
      </c>
    </row>
    <row r="74" spans="1:27" x14ac:dyDescent="0.25">
      <c r="A74" s="23" t="s">
        <v>162</v>
      </c>
      <c r="B74" s="23" t="s">
        <v>163</v>
      </c>
      <c r="C74" s="23" t="s">
        <v>164</v>
      </c>
      <c r="D74" s="23" t="s">
        <v>16</v>
      </c>
      <c r="E74" s="23" t="s">
        <v>187</v>
      </c>
      <c r="F74" s="24">
        <v>8710</v>
      </c>
      <c r="G74" s="25" t="s">
        <v>16</v>
      </c>
      <c r="H74" s="26" t="s">
        <v>22</v>
      </c>
      <c r="I74" s="26" t="s">
        <v>188</v>
      </c>
      <c r="J74" s="27">
        <v>46074</v>
      </c>
      <c r="K74" s="27">
        <v>46164</v>
      </c>
      <c r="L74" s="28">
        <v>38.200000000000003</v>
      </c>
      <c r="M74" s="29">
        <v>40</v>
      </c>
      <c r="N74" s="28">
        <v>35.799999999999997</v>
      </c>
      <c r="O74" s="28">
        <v>35.6</v>
      </c>
      <c r="P74" s="28">
        <v>37.4</v>
      </c>
      <c r="Q74" s="29">
        <v>0.42444444444444446</v>
      </c>
      <c r="R74" s="29">
        <f t="shared" si="9"/>
        <v>0.37037037037037035</v>
      </c>
      <c r="S74" s="29">
        <f t="shared" si="10"/>
        <v>9.9999999999999839E-2</v>
      </c>
      <c r="T74" s="29">
        <f t="shared" si="13"/>
        <v>-0.30000000000000021</v>
      </c>
      <c r="U74" s="29">
        <f t="shared" si="14"/>
        <v>-1.4285714285713982E-2</v>
      </c>
      <c r="V74" s="29">
        <f t="shared" si="11"/>
        <v>0.12857142857142836</v>
      </c>
      <c r="W74" s="29">
        <v>15</v>
      </c>
      <c r="X74" s="28" t="s">
        <v>70</v>
      </c>
      <c r="Y74" s="28">
        <v>2200</v>
      </c>
      <c r="Z74" s="28">
        <v>1800</v>
      </c>
      <c r="AA74" s="28">
        <v>3250</v>
      </c>
    </row>
    <row r="75" spans="1:27" x14ac:dyDescent="0.25">
      <c r="A75" t="s">
        <v>473</v>
      </c>
      <c r="B75" t="s">
        <v>189</v>
      </c>
      <c r="C75" t="s">
        <v>190</v>
      </c>
      <c r="D75" t="s">
        <v>16</v>
      </c>
      <c r="E75" t="s">
        <v>191</v>
      </c>
      <c r="F75" s="13">
        <v>8711</v>
      </c>
      <c r="G75" s="3"/>
      <c r="H75" s="14" t="s">
        <v>192</v>
      </c>
      <c r="I75" s="14">
        <v>150</v>
      </c>
      <c r="J75" s="4">
        <v>46055</v>
      </c>
      <c r="K75" s="4">
        <v>46164</v>
      </c>
      <c r="L75" s="11">
        <v>53.2</v>
      </c>
      <c r="M75" s="12">
        <v>61.1</v>
      </c>
      <c r="N75" s="11">
        <v>61.4</v>
      </c>
      <c r="O75" s="11">
        <v>68.400000000000006</v>
      </c>
      <c r="P75" s="11">
        <v>74.400000000000006</v>
      </c>
      <c r="Q75" s="12">
        <v>0.48807339449541287</v>
      </c>
      <c r="R75" s="12">
        <f t="shared" si="9"/>
        <v>0.48110236220472441</v>
      </c>
      <c r="S75" s="12">
        <f t="shared" si="10"/>
        <v>0.43888888888888883</v>
      </c>
      <c r="T75" s="12">
        <f t="shared" si="13"/>
        <v>2.1428571428571224E-2</v>
      </c>
      <c r="U75" s="12">
        <f t="shared" si="14"/>
        <v>0.50000000000000056</v>
      </c>
      <c r="V75" s="12">
        <f t="shared" si="11"/>
        <v>0.42857142857142855</v>
      </c>
      <c r="W75" s="12">
        <v>16.8</v>
      </c>
      <c r="X75" s="11">
        <v>650</v>
      </c>
      <c r="Y75" s="11">
        <v>0</v>
      </c>
      <c r="Z75" s="11">
        <v>250</v>
      </c>
      <c r="AA75" s="11">
        <v>550</v>
      </c>
    </row>
    <row r="76" spans="1:27" x14ac:dyDescent="0.25">
      <c r="A76" t="s">
        <v>193</v>
      </c>
      <c r="B76" t="s">
        <v>194</v>
      </c>
      <c r="C76" t="s">
        <v>190</v>
      </c>
      <c r="D76" t="s">
        <v>16</v>
      </c>
      <c r="E76" t="s">
        <v>195</v>
      </c>
      <c r="F76" s="13">
        <v>8712</v>
      </c>
      <c r="G76" s="3" t="s">
        <v>21</v>
      </c>
      <c r="H76" s="14">
        <v>540</v>
      </c>
      <c r="I76" s="14">
        <v>173</v>
      </c>
      <c r="J76" s="4">
        <v>46054</v>
      </c>
      <c r="K76" s="4">
        <v>46164</v>
      </c>
      <c r="L76" s="11">
        <v>60.2</v>
      </c>
      <c r="M76" s="12">
        <v>64.099999999999994</v>
      </c>
      <c r="N76" s="11">
        <v>64.8</v>
      </c>
      <c r="O76" s="11">
        <v>69.2</v>
      </c>
      <c r="P76" s="11">
        <v>75.599999999999994</v>
      </c>
      <c r="Q76" s="12">
        <v>0.54727272727272724</v>
      </c>
      <c r="R76" s="12">
        <f t="shared" si="9"/>
        <v>0.50078124999999996</v>
      </c>
      <c r="S76" s="12">
        <f t="shared" si="10"/>
        <v>0.2166666666666662</v>
      </c>
      <c r="T76" s="12">
        <f t="shared" si="13"/>
        <v>5.0000000000000204E-2</v>
      </c>
      <c r="U76" s="12">
        <f t="shared" si="14"/>
        <v>0.31428571428571467</v>
      </c>
      <c r="V76" s="12">
        <f t="shared" si="11"/>
        <v>0.45714285714285652</v>
      </c>
      <c r="W76" s="12">
        <v>17.899999999999999</v>
      </c>
      <c r="X76" s="11">
        <v>0</v>
      </c>
      <c r="Y76" s="11">
        <v>50</v>
      </c>
      <c r="Z76" s="11">
        <v>750</v>
      </c>
      <c r="AA76" s="11">
        <v>200</v>
      </c>
    </row>
    <row r="77" spans="1:27" x14ac:dyDescent="0.25">
      <c r="A77" t="s">
        <v>193</v>
      </c>
      <c r="B77" t="s">
        <v>194</v>
      </c>
      <c r="C77" t="s">
        <v>190</v>
      </c>
      <c r="D77" t="s">
        <v>16</v>
      </c>
      <c r="E77" t="s">
        <v>196</v>
      </c>
      <c r="F77" s="13">
        <v>8713</v>
      </c>
      <c r="G77" s="3" t="s">
        <v>21</v>
      </c>
      <c r="H77" s="14" t="s">
        <v>192</v>
      </c>
      <c r="I77" s="14">
        <v>166</v>
      </c>
      <c r="J77" s="4">
        <v>46056</v>
      </c>
      <c r="K77" s="4">
        <v>46164</v>
      </c>
      <c r="L77" s="11">
        <v>64.599999999999994</v>
      </c>
      <c r="M77" s="12">
        <v>64.8</v>
      </c>
      <c r="N77" s="11">
        <v>65.400000000000006</v>
      </c>
      <c r="O77" s="11">
        <v>77</v>
      </c>
      <c r="P77" s="11">
        <v>80</v>
      </c>
      <c r="Q77" s="12">
        <v>0.5981481481481481</v>
      </c>
      <c r="R77" s="12">
        <f t="shared" si="9"/>
        <v>0.51428571428571423</v>
      </c>
      <c r="S77" s="12">
        <f t="shared" si="10"/>
        <v>1.1111111111111269E-2</v>
      </c>
      <c r="T77" s="12">
        <f t="shared" si="13"/>
        <v>4.2857142857143468E-2</v>
      </c>
      <c r="U77" s="12">
        <f t="shared" si="14"/>
        <v>0.82857142857142818</v>
      </c>
      <c r="V77" s="12">
        <f t="shared" si="11"/>
        <v>0.21428571428571427</v>
      </c>
      <c r="W77" s="12">
        <v>17.8</v>
      </c>
      <c r="X77" s="11">
        <v>50</v>
      </c>
      <c r="Y77" s="11">
        <v>0</v>
      </c>
      <c r="Z77" s="11">
        <v>450</v>
      </c>
      <c r="AA77" s="11">
        <v>2700</v>
      </c>
    </row>
    <row r="78" spans="1:27" x14ac:dyDescent="0.25">
      <c r="A78" t="s">
        <v>193</v>
      </c>
      <c r="B78" t="s">
        <v>194</v>
      </c>
      <c r="C78" t="s">
        <v>190</v>
      </c>
      <c r="D78" t="s">
        <v>16</v>
      </c>
      <c r="E78" t="s">
        <v>197</v>
      </c>
      <c r="F78" s="13">
        <v>8714</v>
      </c>
      <c r="G78" s="3" t="s">
        <v>21</v>
      </c>
      <c r="H78" s="14" t="s">
        <v>192</v>
      </c>
      <c r="I78" s="14">
        <v>166</v>
      </c>
      <c r="J78" s="4">
        <v>46056</v>
      </c>
      <c r="K78" s="4">
        <v>46164</v>
      </c>
      <c r="L78" s="11">
        <v>48.6</v>
      </c>
      <c r="M78" s="12">
        <v>54.9</v>
      </c>
      <c r="N78" s="11">
        <v>57</v>
      </c>
      <c r="O78" s="11">
        <v>67.2</v>
      </c>
      <c r="P78" s="11">
        <v>70.400000000000006</v>
      </c>
      <c r="Q78" s="12">
        <v>0.45</v>
      </c>
      <c r="R78" s="12">
        <f t="shared" si="9"/>
        <v>0.43571428571428572</v>
      </c>
      <c r="S78" s="12">
        <f t="shared" si="10"/>
        <v>0.34999999999999987</v>
      </c>
      <c r="T78" s="12">
        <f t="shared" si="13"/>
        <v>0.15000000000000011</v>
      </c>
      <c r="U78" s="12">
        <f t="shared" si="14"/>
        <v>0.72857142857142876</v>
      </c>
      <c r="V78" s="12">
        <f t="shared" si="11"/>
        <v>0.22857142857142879</v>
      </c>
      <c r="W78" s="12">
        <v>16.7</v>
      </c>
      <c r="X78" s="11">
        <v>50</v>
      </c>
      <c r="Y78" s="11">
        <v>0</v>
      </c>
      <c r="Z78" s="11">
        <v>200</v>
      </c>
      <c r="AA78" s="11">
        <v>1300</v>
      </c>
    </row>
    <row r="79" spans="1:27" x14ac:dyDescent="0.25">
      <c r="A79" t="s">
        <v>193</v>
      </c>
      <c r="B79" t="s">
        <v>194</v>
      </c>
      <c r="C79" t="s">
        <v>190</v>
      </c>
      <c r="D79" t="s">
        <v>16</v>
      </c>
      <c r="E79" t="s">
        <v>198</v>
      </c>
      <c r="F79" s="13">
        <v>8715</v>
      </c>
      <c r="G79" s="3" t="s">
        <v>21</v>
      </c>
      <c r="H79" s="14">
        <v>540</v>
      </c>
      <c r="I79" s="14">
        <v>236</v>
      </c>
      <c r="J79" s="4">
        <v>46054</v>
      </c>
      <c r="K79" s="4">
        <v>46164</v>
      </c>
      <c r="L79" s="11">
        <v>49.4</v>
      </c>
      <c r="M79" s="12">
        <v>51.599999999999994</v>
      </c>
      <c r="N79" s="11">
        <v>49</v>
      </c>
      <c r="O79" s="11">
        <v>54.4</v>
      </c>
      <c r="P79" s="11">
        <v>58.4</v>
      </c>
      <c r="Q79" s="12">
        <v>0.4490909090909091</v>
      </c>
      <c r="R79" s="12">
        <f t="shared" si="9"/>
        <v>0.40312499999999996</v>
      </c>
      <c r="S79" s="12">
        <f t="shared" si="10"/>
        <v>0.12222222222222198</v>
      </c>
      <c r="T79" s="12">
        <f t="shared" si="13"/>
        <v>-0.1857142857142853</v>
      </c>
      <c r="U79" s="12">
        <f t="shared" si="14"/>
        <v>0.38571428571428562</v>
      </c>
      <c r="V79" s="12">
        <f t="shared" si="11"/>
        <v>0.2857142857142857</v>
      </c>
      <c r="W79" s="12">
        <v>16.7</v>
      </c>
      <c r="X79" s="11">
        <v>0</v>
      </c>
      <c r="Y79" s="11">
        <v>0</v>
      </c>
      <c r="Z79" s="11">
        <v>1650</v>
      </c>
      <c r="AA79" s="11">
        <v>2900</v>
      </c>
    </row>
    <row r="80" spans="1:27" x14ac:dyDescent="0.25">
      <c r="A80" t="s">
        <v>193</v>
      </c>
      <c r="B80" t="s">
        <v>194</v>
      </c>
      <c r="C80" t="s">
        <v>190</v>
      </c>
      <c r="D80" t="s">
        <v>16</v>
      </c>
      <c r="E80" t="s">
        <v>199</v>
      </c>
      <c r="F80" s="13">
        <v>8716</v>
      </c>
      <c r="G80" s="3" t="s">
        <v>21</v>
      </c>
      <c r="H80" s="14" t="s">
        <v>200</v>
      </c>
      <c r="I80" s="14">
        <v>219</v>
      </c>
      <c r="J80" s="4">
        <v>46058</v>
      </c>
      <c r="K80" s="4">
        <v>46164</v>
      </c>
      <c r="L80" s="11">
        <v>45.8</v>
      </c>
      <c r="M80" s="12">
        <v>51.5</v>
      </c>
      <c r="N80" s="11">
        <v>51.2</v>
      </c>
      <c r="O80" s="11">
        <v>56.4</v>
      </c>
      <c r="P80" s="11">
        <v>63.8</v>
      </c>
      <c r="Q80" s="12">
        <v>0.43207547169811317</v>
      </c>
      <c r="R80" s="12">
        <f t="shared" si="9"/>
        <v>0.41532258064516131</v>
      </c>
      <c r="S80" s="12">
        <f t="shared" si="10"/>
        <v>0.31666666666666682</v>
      </c>
      <c r="T80" s="12">
        <f t="shared" si="13"/>
        <v>-2.1428571428571224E-2</v>
      </c>
      <c r="U80" s="12">
        <f t="shared" si="14"/>
        <v>0.37142857142857111</v>
      </c>
      <c r="V80" s="12">
        <f t="shared" si="11"/>
        <v>0.52857142857142847</v>
      </c>
      <c r="W80" s="12">
        <v>17</v>
      </c>
      <c r="X80" s="11">
        <v>50</v>
      </c>
      <c r="Y80" s="11">
        <v>0</v>
      </c>
      <c r="Z80" s="11">
        <v>900</v>
      </c>
      <c r="AA80" s="11">
        <v>1300</v>
      </c>
    </row>
    <row r="81" spans="1:27" x14ac:dyDescent="0.25">
      <c r="A81" t="s">
        <v>201</v>
      </c>
      <c r="B81" t="s">
        <v>202</v>
      </c>
      <c r="C81" t="s">
        <v>126</v>
      </c>
      <c r="D81" s="5" t="s">
        <v>16</v>
      </c>
      <c r="E81" t="s">
        <v>203</v>
      </c>
      <c r="F81" s="13">
        <v>8717</v>
      </c>
      <c r="G81" s="3" t="s">
        <v>131</v>
      </c>
      <c r="H81" s="14" t="s">
        <v>204</v>
      </c>
      <c r="I81" s="14" t="s">
        <v>205</v>
      </c>
      <c r="J81" s="4">
        <v>46054</v>
      </c>
      <c r="K81" s="4">
        <v>46164</v>
      </c>
      <c r="L81" s="11">
        <v>61.6</v>
      </c>
      <c r="M81" s="12">
        <v>60.599999999999994</v>
      </c>
      <c r="N81" s="11">
        <v>61</v>
      </c>
      <c r="O81" s="11">
        <v>61.2</v>
      </c>
      <c r="P81" s="11">
        <v>65.8</v>
      </c>
      <c r="Q81" s="12">
        <v>0.56000000000000005</v>
      </c>
      <c r="R81" s="12">
        <f t="shared" si="9"/>
        <v>0.47343749999999996</v>
      </c>
      <c r="S81" s="12">
        <f t="shared" si="10"/>
        <v>-5.5555555555555948E-2</v>
      </c>
      <c r="T81" s="12">
        <f t="shared" si="13"/>
        <v>2.8571428571428976E-2</v>
      </c>
      <c r="U81" s="12">
        <f t="shared" si="14"/>
        <v>1.4285714285714488E-2</v>
      </c>
      <c r="V81" s="12">
        <f t="shared" si="11"/>
        <v>0.32857142857142818</v>
      </c>
      <c r="W81" s="12">
        <v>17</v>
      </c>
      <c r="X81" s="11">
        <v>100</v>
      </c>
      <c r="Y81" s="11">
        <v>50</v>
      </c>
      <c r="Z81" s="11">
        <v>50</v>
      </c>
      <c r="AA81" s="11" t="s">
        <v>492</v>
      </c>
    </row>
    <row r="82" spans="1:27" x14ac:dyDescent="0.25">
      <c r="A82" t="s">
        <v>201</v>
      </c>
      <c r="B82" t="s">
        <v>202</v>
      </c>
      <c r="C82" t="s">
        <v>126</v>
      </c>
      <c r="D82" t="s">
        <v>16</v>
      </c>
      <c r="E82" t="s">
        <v>206</v>
      </c>
      <c r="F82" s="13">
        <v>8718</v>
      </c>
      <c r="G82" s="3" t="s">
        <v>16</v>
      </c>
      <c r="H82" s="14" t="s">
        <v>204</v>
      </c>
      <c r="I82" s="14" t="s">
        <v>207</v>
      </c>
      <c r="J82" s="4">
        <v>46055</v>
      </c>
      <c r="K82" s="4">
        <v>46164</v>
      </c>
      <c r="L82" s="11">
        <v>43</v>
      </c>
      <c r="M82" s="12">
        <v>44.4</v>
      </c>
      <c r="N82" s="11">
        <v>45.2</v>
      </c>
      <c r="O82" s="11">
        <v>51</v>
      </c>
      <c r="P82" s="11">
        <v>54</v>
      </c>
      <c r="Q82" s="12">
        <v>0.39449541284403672</v>
      </c>
      <c r="R82" s="12">
        <f t="shared" si="9"/>
        <v>0.34960629921259839</v>
      </c>
      <c r="S82" s="12">
        <f t="shared" si="10"/>
        <v>7.7777777777777696E-2</v>
      </c>
      <c r="T82" s="12">
        <f t="shared" si="13"/>
        <v>5.7142857142857446E-2</v>
      </c>
      <c r="U82" s="12">
        <f t="shared" si="14"/>
        <v>0.41428571428571409</v>
      </c>
      <c r="V82" s="12">
        <f t="shared" si="11"/>
        <v>0.21428571428571427</v>
      </c>
      <c r="W82" s="12">
        <v>16.600000000000001</v>
      </c>
      <c r="X82" s="11">
        <v>150</v>
      </c>
      <c r="Y82" s="11">
        <v>0</v>
      </c>
      <c r="Z82" s="11">
        <v>100</v>
      </c>
      <c r="AA82" s="11">
        <v>150</v>
      </c>
    </row>
    <row r="83" spans="1:27" x14ac:dyDescent="0.25">
      <c r="A83" t="s">
        <v>208</v>
      </c>
      <c r="B83" t="s">
        <v>209</v>
      </c>
      <c r="C83" t="s">
        <v>111</v>
      </c>
      <c r="D83" s="5" t="s">
        <v>16</v>
      </c>
      <c r="E83" t="s">
        <v>210</v>
      </c>
      <c r="F83" s="13">
        <v>8719</v>
      </c>
      <c r="G83" s="3" t="s">
        <v>21</v>
      </c>
      <c r="H83" s="14" t="s">
        <v>211</v>
      </c>
      <c r="I83" s="14" t="s">
        <v>212</v>
      </c>
      <c r="J83" s="4">
        <v>46055</v>
      </c>
      <c r="K83" s="4">
        <v>46164</v>
      </c>
      <c r="L83" s="11">
        <v>43</v>
      </c>
      <c r="M83" s="12">
        <v>47.4</v>
      </c>
      <c r="N83" s="11">
        <v>48.8</v>
      </c>
      <c r="O83" s="11">
        <v>57.8</v>
      </c>
      <c r="P83" s="11">
        <v>66.2</v>
      </c>
      <c r="Q83" s="12">
        <v>0.39449541284403672</v>
      </c>
      <c r="R83" s="12">
        <f t="shared" si="9"/>
        <v>0.37322834645669289</v>
      </c>
      <c r="S83" s="12">
        <f t="shared" si="10"/>
        <v>0.24444444444444435</v>
      </c>
      <c r="T83" s="12">
        <f t="shared" si="13"/>
        <v>9.9999999999999895E-2</v>
      </c>
      <c r="U83" s="12">
        <f t="shared" si="14"/>
        <v>0.6428571428571429</v>
      </c>
      <c r="V83" s="12">
        <f t="shared" si="11"/>
        <v>0.60000000000000042</v>
      </c>
      <c r="W83" s="12">
        <v>15.4</v>
      </c>
      <c r="X83" s="11">
        <v>100</v>
      </c>
      <c r="Y83" s="11">
        <v>0</v>
      </c>
      <c r="Z83" s="11">
        <v>900</v>
      </c>
      <c r="AA83" s="11">
        <v>1450</v>
      </c>
    </row>
    <row r="84" spans="1:27" x14ac:dyDescent="0.25">
      <c r="A84" t="s">
        <v>213</v>
      </c>
      <c r="B84" t="s">
        <v>214</v>
      </c>
      <c r="C84" t="s">
        <v>190</v>
      </c>
      <c r="D84" t="s">
        <v>16</v>
      </c>
      <c r="E84" t="s">
        <v>215</v>
      </c>
      <c r="F84" s="13">
        <v>8720</v>
      </c>
      <c r="G84" s="3"/>
      <c r="H84" s="14" t="s">
        <v>22</v>
      </c>
      <c r="I84" s="14" t="s">
        <v>22</v>
      </c>
      <c r="J84" s="4">
        <v>46075</v>
      </c>
      <c r="K84" s="4">
        <v>46164</v>
      </c>
      <c r="L84" s="11">
        <v>38.4</v>
      </c>
      <c r="M84" s="12">
        <v>42.099999999999994</v>
      </c>
      <c r="N84" s="11">
        <v>44.2</v>
      </c>
      <c r="O84" s="11">
        <v>50.2</v>
      </c>
      <c r="P84" s="11">
        <v>55</v>
      </c>
      <c r="Q84" s="12">
        <v>0.43146067415730338</v>
      </c>
      <c r="R84" s="12">
        <f t="shared" si="9"/>
        <v>0.39345794392523359</v>
      </c>
      <c r="S84" s="12">
        <f t="shared" si="10"/>
        <v>0.20555555555555532</v>
      </c>
      <c r="T84" s="12">
        <f t="shared" si="13"/>
        <v>0.15000000000000061</v>
      </c>
      <c r="U84" s="12">
        <f t="shared" si="14"/>
        <v>0.42857142857142855</v>
      </c>
      <c r="V84" s="12">
        <f t="shared" si="11"/>
        <v>0.34285714285714264</v>
      </c>
      <c r="W84" s="12">
        <v>14.5</v>
      </c>
      <c r="X84" s="11">
        <v>100</v>
      </c>
      <c r="Y84" s="11">
        <v>0</v>
      </c>
      <c r="Z84" s="11">
        <v>650</v>
      </c>
      <c r="AA84" s="11">
        <v>750</v>
      </c>
    </row>
    <row r="85" spans="1:27" x14ac:dyDescent="0.25">
      <c r="A85" t="s">
        <v>216</v>
      </c>
      <c r="B85" t="s">
        <v>217</v>
      </c>
      <c r="C85" t="s">
        <v>218</v>
      </c>
      <c r="D85" s="5" t="s">
        <v>16</v>
      </c>
      <c r="E85" t="s">
        <v>219</v>
      </c>
      <c r="F85" s="13">
        <v>8721</v>
      </c>
      <c r="G85" s="3" t="s">
        <v>21</v>
      </c>
      <c r="H85" s="14" t="s">
        <v>220</v>
      </c>
      <c r="I85" s="14" t="s">
        <v>221</v>
      </c>
      <c r="J85" s="4">
        <v>46064</v>
      </c>
      <c r="K85" s="4">
        <v>46164</v>
      </c>
      <c r="L85" s="11">
        <v>62.6</v>
      </c>
      <c r="M85" s="12">
        <v>67.900000000000006</v>
      </c>
      <c r="N85" s="11">
        <v>63.2</v>
      </c>
      <c r="O85" s="11">
        <v>68.400000000000006</v>
      </c>
      <c r="P85" s="11">
        <v>71.599999999999994</v>
      </c>
      <c r="Q85" s="12">
        <v>0.626</v>
      </c>
      <c r="R85" s="12">
        <f t="shared" si="9"/>
        <v>0.57542372881355941</v>
      </c>
      <c r="S85" s="12">
        <f t="shared" si="10"/>
        <v>0.29444444444444468</v>
      </c>
      <c r="T85" s="12">
        <f t="shared" si="13"/>
        <v>-0.33571428571428591</v>
      </c>
      <c r="U85" s="12">
        <f t="shared" si="14"/>
        <v>0.37142857142857161</v>
      </c>
      <c r="V85" s="12">
        <f t="shared" si="11"/>
        <v>0.22857142857142776</v>
      </c>
      <c r="W85" s="12">
        <v>17.7</v>
      </c>
      <c r="X85" s="11">
        <v>50</v>
      </c>
      <c r="Y85" s="11">
        <v>200</v>
      </c>
      <c r="Z85" s="11">
        <v>850</v>
      </c>
      <c r="AA85" s="11">
        <v>700</v>
      </c>
    </row>
    <row r="86" spans="1:27" x14ac:dyDescent="0.25">
      <c r="A86" t="s">
        <v>216</v>
      </c>
      <c r="B86" t="s">
        <v>217</v>
      </c>
      <c r="C86" t="s">
        <v>218</v>
      </c>
      <c r="D86" t="s">
        <v>16</v>
      </c>
      <c r="E86" t="s">
        <v>222</v>
      </c>
      <c r="F86" s="13">
        <v>8722</v>
      </c>
      <c r="G86" s="3" t="s">
        <v>21</v>
      </c>
      <c r="H86" s="14" t="s">
        <v>220</v>
      </c>
      <c r="I86" s="14" t="s">
        <v>223</v>
      </c>
      <c r="J86" s="4">
        <v>46069</v>
      </c>
      <c r="K86" s="4">
        <v>46164</v>
      </c>
      <c r="L86" s="11">
        <v>56.6</v>
      </c>
      <c r="M86" s="12">
        <v>62.3</v>
      </c>
      <c r="N86" s="11">
        <v>62</v>
      </c>
      <c r="O86" s="11">
        <v>67</v>
      </c>
      <c r="P86" s="11">
        <v>72.8</v>
      </c>
      <c r="Q86" s="12">
        <v>0.59578947368421054</v>
      </c>
      <c r="R86" s="12">
        <f t="shared" si="9"/>
        <v>0.5513274336283186</v>
      </c>
      <c r="S86" s="12">
        <f t="shared" si="10"/>
        <v>0.31666666666666643</v>
      </c>
      <c r="T86" s="12">
        <f t="shared" si="13"/>
        <v>-2.1428571428571224E-2</v>
      </c>
      <c r="U86" s="12">
        <f t="shared" si="14"/>
        <v>0.35714285714285715</v>
      </c>
      <c r="V86" s="12">
        <f t="shared" si="11"/>
        <v>0.41428571428571409</v>
      </c>
      <c r="W86" s="12">
        <v>17.100000000000001</v>
      </c>
      <c r="X86" s="11">
        <v>0</v>
      </c>
      <c r="Y86" s="11">
        <v>0</v>
      </c>
      <c r="Z86" s="11">
        <v>2400</v>
      </c>
      <c r="AA86" s="11">
        <v>2050</v>
      </c>
    </row>
    <row r="87" spans="1:27" x14ac:dyDescent="0.25">
      <c r="A87" t="s">
        <v>216</v>
      </c>
      <c r="B87" t="s">
        <v>217</v>
      </c>
      <c r="C87" t="s">
        <v>218</v>
      </c>
      <c r="D87" t="s">
        <v>16</v>
      </c>
      <c r="E87" t="s">
        <v>224</v>
      </c>
      <c r="F87" s="13">
        <v>8723</v>
      </c>
      <c r="G87" s="3" t="s">
        <v>21</v>
      </c>
      <c r="H87" s="14" t="s">
        <v>220</v>
      </c>
      <c r="I87" s="14" t="s">
        <v>225</v>
      </c>
      <c r="J87" s="4">
        <v>46069</v>
      </c>
      <c r="K87" s="4">
        <v>46164</v>
      </c>
      <c r="L87" s="11">
        <v>56.4</v>
      </c>
      <c r="M87" s="12">
        <v>60.900000000000006</v>
      </c>
      <c r="N87" s="11">
        <v>63</v>
      </c>
      <c r="O87" s="11">
        <v>67</v>
      </c>
      <c r="P87" s="11">
        <v>72</v>
      </c>
      <c r="Q87" s="12">
        <v>0.59368421052631581</v>
      </c>
      <c r="R87" s="12">
        <f t="shared" si="9"/>
        <v>0.53893805309734522</v>
      </c>
      <c r="S87" s="12">
        <f t="shared" si="10"/>
        <v>0.25000000000000039</v>
      </c>
      <c r="T87" s="12">
        <f t="shared" si="13"/>
        <v>0.14999999999999961</v>
      </c>
      <c r="U87" s="12">
        <f t="shared" si="14"/>
        <v>0.2857142857142857</v>
      </c>
      <c r="V87" s="12">
        <f t="shared" si="11"/>
        <v>0.35714285714285715</v>
      </c>
      <c r="W87" s="12">
        <v>18.5</v>
      </c>
      <c r="X87" s="11">
        <v>350</v>
      </c>
      <c r="Y87" s="11">
        <v>50</v>
      </c>
      <c r="Z87" s="11">
        <v>400</v>
      </c>
      <c r="AA87" s="11">
        <v>1000</v>
      </c>
    </row>
    <row r="88" spans="1:27" x14ac:dyDescent="0.25">
      <c r="A88" t="s">
        <v>216</v>
      </c>
      <c r="B88" t="s">
        <v>217</v>
      </c>
      <c r="C88" t="s">
        <v>218</v>
      </c>
      <c r="D88" t="s">
        <v>16</v>
      </c>
      <c r="E88" t="s">
        <v>226</v>
      </c>
      <c r="F88" s="13">
        <v>8724</v>
      </c>
      <c r="G88" s="3" t="s">
        <v>21</v>
      </c>
      <c r="H88" s="14" t="s">
        <v>220</v>
      </c>
      <c r="I88" s="14" t="s">
        <v>227</v>
      </c>
      <c r="J88" s="4">
        <v>46070</v>
      </c>
      <c r="K88" s="4">
        <v>46164</v>
      </c>
      <c r="L88" s="11">
        <v>49.2</v>
      </c>
      <c r="M88" s="12">
        <v>56.3</v>
      </c>
      <c r="N88" s="11">
        <v>53</v>
      </c>
      <c r="O88" s="11">
        <v>56.2</v>
      </c>
      <c r="P88" s="11">
        <v>62.2</v>
      </c>
      <c r="Q88" s="12">
        <v>0.52340425531914891</v>
      </c>
      <c r="R88" s="12">
        <f t="shared" si="9"/>
        <v>0.50267857142857142</v>
      </c>
      <c r="S88" s="12">
        <f t="shared" si="10"/>
        <v>0.39444444444444415</v>
      </c>
      <c r="T88" s="12">
        <f t="shared" si="13"/>
        <v>-0.23571428571428552</v>
      </c>
      <c r="U88" s="12">
        <f t="shared" si="14"/>
        <v>0.22857142857142879</v>
      </c>
      <c r="V88" s="12">
        <f t="shared" si="11"/>
        <v>0.42857142857142855</v>
      </c>
      <c r="W88" s="12">
        <v>17</v>
      </c>
      <c r="X88" s="11">
        <v>1000</v>
      </c>
      <c r="Y88" s="11">
        <v>0</v>
      </c>
      <c r="Z88" s="11">
        <v>700</v>
      </c>
      <c r="AA88" s="11">
        <v>350</v>
      </c>
    </row>
    <row r="89" spans="1:27" x14ac:dyDescent="0.25">
      <c r="A89" t="s">
        <v>228</v>
      </c>
      <c r="B89" t="s">
        <v>229</v>
      </c>
      <c r="C89" t="s">
        <v>218</v>
      </c>
      <c r="D89" s="5" t="s">
        <v>16</v>
      </c>
      <c r="E89" t="s">
        <v>230</v>
      </c>
      <c r="F89" s="13">
        <v>8725</v>
      </c>
      <c r="G89" s="3" t="s">
        <v>21</v>
      </c>
      <c r="H89" s="14" t="s">
        <v>231</v>
      </c>
      <c r="I89" s="14" t="s">
        <v>232</v>
      </c>
      <c r="J89" s="4">
        <v>46057</v>
      </c>
      <c r="K89" s="4">
        <v>46164</v>
      </c>
      <c r="L89" s="11">
        <v>45.2</v>
      </c>
      <c r="M89" s="12">
        <v>50.599999999999994</v>
      </c>
      <c r="N89" s="11">
        <v>49.6</v>
      </c>
      <c r="O89" s="11">
        <v>54.6</v>
      </c>
      <c r="P89" s="11">
        <v>60</v>
      </c>
      <c r="Q89" s="12">
        <v>0.42242990654205609</v>
      </c>
      <c r="R89" s="12">
        <f t="shared" si="9"/>
        <v>0.40479999999999994</v>
      </c>
      <c r="S89" s="12">
        <f t="shared" si="10"/>
        <v>0.29999999999999954</v>
      </c>
      <c r="T89" s="12">
        <f t="shared" si="13"/>
        <v>-7.1428571428570925E-2</v>
      </c>
      <c r="U89" s="12">
        <f t="shared" si="14"/>
        <v>0.35714285714285715</v>
      </c>
      <c r="V89" s="12">
        <f t="shared" si="11"/>
        <v>0.38571428571428562</v>
      </c>
      <c r="W89" s="12">
        <v>15</v>
      </c>
      <c r="X89" s="11">
        <v>250</v>
      </c>
      <c r="Y89" s="11">
        <v>0</v>
      </c>
      <c r="Z89" s="11">
        <v>200</v>
      </c>
      <c r="AA89" s="11">
        <v>300</v>
      </c>
    </row>
    <row r="90" spans="1:27" x14ac:dyDescent="0.25">
      <c r="A90" t="s">
        <v>228</v>
      </c>
      <c r="B90" t="s">
        <v>229</v>
      </c>
      <c r="C90" t="s">
        <v>218</v>
      </c>
      <c r="D90" t="s">
        <v>16</v>
      </c>
      <c r="E90" t="s">
        <v>233</v>
      </c>
      <c r="F90" s="13">
        <v>8726</v>
      </c>
      <c r="G90" s="3" t="s">
        <v>31</v>
      </c>
      <c r="H90" s="14" t="s">
        <v>234</v>
      </c>
      <c r="I90" s="14" t="s">
        <v>235</v>
      </c>
      <c r="J90" s="4">
        <v>46058</v>
      </c>
      <c r="K90" s="4">
        <v>46164</v>
      </c>
      <c r="L90" s="11">
        <v>51.2</v>
      </c>
      <c r="M90" s="12">
        <v>59.599999999999994</v>
      </c>
      <c r="N90" s="11">
        <v>58.6</v>
      </c>
      <c r="O90" s="11">
        <v>62.8</v>
      </c>
      <c r="P90" s="11">
        <v>69</v>
      </c>
      <c r="Q90" s="12">
        <v>0.48301886792452831</v>
      </c>
      <c r="R90" s="12">
        <f t="shared" si="9"/>
        <v>0.48064516129032253</v>
      </c>
      <c r="S90" s="12">
        <f t="shared" si="10"/>
        <v>0.46666666666666617</v>
      </c>
      <c r="T90" s="12">
        <f t="shared" si="13"/>
        <v>-7.1428571428570925E-2</v>
      </c>
      <c r="U90" s="12">
        <f t="shared" si="14"/>
        <v>0.29999999999999971</v>
      </c>
      <c r="V90" s="12">
        <f t="shared" si="11"/>
        <v>0.44285714285714306</v>
      </c>
      <c r="W90" s="12">
        <v>17</v>
      </c>
      <c r="X90" s="11">
        <v>100</v>
      </c>
      <c r="Y90" s="11">
        <v>50</v>
      </c>
      <c r="Z90" s="11">
        <v>100</v>
      </c>
      <c r="AA90" s="11">
        <v>500</v>
      </c>
    </row>
    <row r="91" spans="1:27" x14ac:dyDescent="0.25">
      <c r="A91" t="s">
        <v>228</v>
      </c>
      <c r="B91" t="s">
        <v>229</v>
      </c>
      <c r="C91" t="s">
        <v>218</v>
      </c>
      <c r="D91" t="s">
        <v>16</v>
      </c>
      <c r="E91" t="s">
        <v>236</v>
      </c>
      <c r="F91" s="13">
        <v>8727</v>
      </c>
      <c r="G91" s="3" t="s">
        <v>31</v>
      </c>
      <c r="H91" s="14" t="s">
        <v>237</v>
      </c>
      <c r="I91" s="14" t="s">
        <v>238</v>
      </c>
      <c r="J91" s="4">
        <v>46060</v>
      </c>
      <c r="K91" s="4">
        <v>46164</v>
      </c>
      <c r="L91" s="11">
        <v>52</v>
      </c>
      <c r="M91" s="12">
        <v>55.099999999999994</v>
      </c>
      <c r="N91" s="11">
        <v>55.2</v>
      </c>
      <c r="O91" s="11">
        <v>57.4</v>
      </c>
      <c r="P91" s="11">
        <v>60</v>
      </c>
      <c r="Q91" s="12">
        <v>0.5</v>
      </c>
      <c r="R91" s="12">
        <f t="shared" si="9"/>
        <v>0.45163934426229502</v>
      </c>
      <c r="S91" s="12">
        <f t="shared" si="10"/>
        <v>0.17222222222222192</v>
      </c>
      <c r="T91" s="12">
        <f t="shared" si="13"/>
        <v>7.1428571428577515E-3</v>
      </c>
      <c r="U91" s="12">
        <f t="shared" si="14"/>
        <v>0.15714285714285683</v>
      </c>
      <c r="V91" s="12">
        <f t="shared" si="11"/>
        <v>0.1857142857142858</v>
      </c>
      <c r="W91" s="12">
        <v>15.9</v>
      </c>
      <c r="X91" s="11">
        <v>0</v>
      </c>
      <c r="Y91" s="11">
        <v>0</v>
      </c>
      <c r="Z91" s="11">
        <v>150</v>
      </c>
      <c r="AA91" s="11" t="s">
        <v>492</v>
      </c>
    </row>
    <row r="92" spans="1:27" x14ac:dyDescent="0.25">
      <c r="A92" t="s">
        <v>228</v>
      </c>
      <c r="B92" t="s">
        <v>229</v>
      </c>
      <c r="C92" t="s">
        <v>218</v>
      </c>
      <c r="D92" t="s">
        <v>16</v>
      </c>
      <c r="E92" t="s">
        <v>239</v>
      </c>
      <c r="F92" s="13">
        <v>8728</v>
      </c>
      <c r="G92" s="3" t="s">
        <v>31</v>
      </c>
      <c r="H92" s="14" t="s">
        <v>240</v>
      </c>
      <c r="I92" s="14" t="s">
        <v>241</v>
      </c>
      <c r="J92" s="4">
        <v>46087</v>
      </c>
      <c r="K92" s="4">
        <v>46164</v>
      </c>
      <c r="L92" s="11">
        <v>47.6</v>
      </c>
      <c r="M92" s="12">
        <v>56.599999999999994</v>
      </c>
      <c r="N92" s="11">
        <v>58.2</v>
      </c>
      <c r="O92" s="11">
        <v>64.400000000000006</v>
      </c>
      <c r="P92" s="11">
        <v>69.2</v>
      </c>
      <c r="Q92" s="12">
        <v>0.61818181818181817</v>
      </c>
      <c r="R92" s="12">
        <f t="shared" si="9"/>
        <v>0.59578947368421042</v>
      </c>
      <c r="S92" s="12">
        <f t="shared" si="10"/>
        <v>0.49999999999999961</v>
      </c>
      <c r="T92" s="12">
        <f t="shared" si="13"/>
        <v>0.11428571428571489</v>
      </c>
      <c r="U92" s="12">
        <f t="shared" si="14"/>
        <v>0.44285714285714306</v>
      </c>
      <c r="V92" s="12">
        <f t="shared" si="11"/>
        <v>0.34285714285714264</v>
      </c>
      <c r="W92" s="12">
        <v>17</v>
      </c>
      <c r="X92" s="11">
        <v>0</v>
      </c>
      <c r="Y92" s="11">
        <v>0</v>
      </c>
      <c r="Z92" s="11">
        <v>700</v>
      </c>
      <c r="AA92" s="11">
        <v>750</v>
      </c>
    </row>
    <row r="93" spans="1:27" x14ac:dyDescent="0.25">
      <c r="A93" t="s">
        <v>242</v>
      </c>
      <c r="B93" t="s">
        <v>243</v>
      </c>
      <c r="C93" t="s">
        <v>15</v>
      </c>
      <c r="D93" s="5" t="s">
        <v>16</v>
      </c>
      <c r="E93" t="s">
        <v>244</v>
      </c>
      <c r="F93" s="13">
        <v>8729</v>
      </c>
      <c r="G93" s="3" t="s">
        <v>31</v>
      </c>
      <c r="H93" s="14" t="s">
        <v>245</v>
      </c>
      <c r="I93" s="14" t="s">
        <v>246</v>
      </c>
      <c r="J93" s="4">
        <v>46062</v>
      </c>
      <c r="K93" s="4">
        <v>46164</v>
      </c>
      <c r="L93" s="11">
        <v>47.6</v>
      </c>
      <c r="M93" s="12">
        <v>55.9</v>
      </c>
      <c r="N93" s="11">
        <v>52.6</v>
      </c>
      <c r="O93" s="11">
        <v>49.8</v>
      </c>
      <c r="P93" s="11">
        <v>51</v>
      </c>
      <c r="Q93" s="12">
        <v>0.46666666666666667</v>
      </c>
      <c r="R93" s="12">
        <f t="shared" si="9"/>
        <v>0.46583333333333332</v>
      </c>
      <c r="S93" s="12">
        <f t="shared" si="10"/>
        <v>0.46111111111111097</v>
      </c>
      <c r="T93" s="12">
        <f t="shared" si="13"/>
        <v>-0.23571428571428552</v>
      </c>
      <c r="U93" s="12">
        <f t="shared" si="14"/>
        <v>-0.20000000000000032</v>
      </c>
      <c r="V93" s="12">
        <f t="shared" si="11"/>
        <v>8.5714285714285923E-2</v>
      </c>
      <c r="W93" s="12">
        <v>17.7</v>
      </c>
      <c r="X93" s="11" t="s">
        <v>70</v>
      </c>
      <c r="Y93" s="11">
        <v>0</v>
      </c>
      <c r="Z93" s="11">
        <v>250</v>
      </c>
      <c r="AA93" s="11">
        <v>1300</v>
      </c>
    </row>
    <row r="94" spans="1:27" x14ac:dyDescent="0.25">
      <c r="A94" t="s">
        <v>242</v>
      </c>
      <c r="B94" t="s">
        <v>243</v>
      </c>
      <c r="C94" t="s">
        <v>15</v>
      </c>
      <c r="D94" t="s">
        <v>16</v>
      </c>
      <c r="E94" t="s">
        <v>247</v>
      </c>
      <c r="F94" s="13">
        <v>8730</v>
      </c>
      <c r="G94" s="3" t="s">
        <v>21</v>
      </c>
      <c r="H94" s="14" t="s">
        <v>245</v>
      </c>
      <c r="I94" s="14" t="s">
        <v>248</v>
      </c>
      <c r="J94" s="4">
        <v>46062</v>
      </c>
      <c r="K94" s="4">
        <v>46164</v>
      </c>
      <c r="L94" s="11">
        <v>44.8</v>
      </c>
      <c r="M94" s="12">
        <v>51.900000000000006</v>
      </c>
      <c r="N94" s="11">
        <v>51.6</v>
      </c>
      <c r="O94" s="11">
        <v>58</v>
      </c>
      <c r="P94" s="11">
        <v>56.6</v>
      </c>
      <c r="Q94" s="12">
        <v>0.4392156862745098</v>
      </c>
      <c r="R94" s="12">
        <f t="shared" si="9"/>
        <v>0.43250000000000005</v>
      </c>
      <c r="S94" s="12">
        <f t="shared" si="10"/>
        <v>0.39444444444444493</v>
      </c>
      <c r="T94" s="12">
        <f t="shared" si="13"/>
        <v>-2.1428571428571734E-2</v>
      </c>
      <c r="U94" s="12">
        <f t="shared" si="14"/>
        <v>0.45714285714285702</v>
      </c>
      <c r="V94" s="12">
        <f t="shared" si="11"/>
        <v>-9.9999999999999895E-2</v>
      </c>
      <c r="W94" s="12">
        <v>15.7</v>
      </c>
      <c r="X94" s="11">
        <v>50</v>
      </c>
      <c r="Y94" s="11">
        <v>0</v>
      </c>
      <c r="Z94" s="11">
        <v>500</v>
      </c>
      <c r="AA94" s="11">
        <v>1500</v>
      </c>
    </row>
    <row r="95" spans="1:27" x14ac:dyDescent="0.25">
      <c r="A95" t="s">
        <v>242</v>
      </c>
      <c r="B95" t="s">
        <v>243</v>
      </c>
      <c r="C95" t="s">
        <v>15</v>
      </c>
      <c r="D95" t="s">
        <v>16</v>
      </c>
      <c r="E95" t="s">
        <v>249</v>
      </c>
      <c r="F95" s="13">
        <v>8731</v>
      </c>
      <c r="G95" s="3" t="s">
        <v>21</v>
      </c>
      <c r="H95" s="14" t="s">
        <v>245</v>
      </c>
      <c r="I95" s="14" t="s">
        <v>250</v>
      </c>
      <c r="J95" s="4">
        <v>46063</v>
      </c>
      <c r="K95" s="4">
        <v>46164</v>
      </c>
      <c r="L95" s="11">
        <v>52.8</v>
      </c>
      <c r="M95" s="12">
        <v>59.400000000000006</v>
      </c>
      <c r="N95" s="11">
        <v>57.8</v>
      </c>
      <c r="O95" s="11">
        <v>56.6</v>
      </c>
      <c r="P95" s="11">
        <v>56.8</v>
      </c>
      <c r="Q95" s="12">
        <v>0.52277227722772279</v>
      </c>
      <c r="R95" s="12">
        <f t="shared" si="9"/>
        <v>0.49915966386554628</v>
      </c>
      <c r="S95" s="12">
        <f t="shared" si="10"/>
        <v>0.36666666666666714</v>
      </c>
      <c r="T95" s="12">
        <f t="shared" si="13"/>
        <v>-0.11428571428571489</v>
      </c>
      <c r="U95" s="12">
        <f t="shared" si="14"/>
        <v>-8.571428571428541E-2</v>
      </c>
      <c r="V95" s="12">
        <f t="shared" si="11"/>
        <v>1.4285714285713982E-2</v>
      </c>
      <c r="W95" s="12">
        <v>17.100000000000001</v>
      </c>
      <c r="X95" s="11">
        <v>0</v>
      </c>
      <c r="Y95" s="11">
        <v>200</v>
      </c>
      <c r="Z95" s="11">
        <v>1200</v>
      </c>
      <c r="AA95" s="11">
        <v>2050</v>
      </c>
    </row>
    <row r="96" spans="1:27" x14ac:dyDescent="0.25">
      <c r="A96" t="s">
        <v>242</v>
      </c>
      <c r="B96" t="s">
        <v>243</v>
      </c>
      <c r="C96" t="s">
        <v>15</v>
      </c>
      <c r="D96" t="s">
        <v>16</v>
      </c>
      <c r="E96" t="s">
        <v>251</v>
      </c>
      <c r="F96" s="13">
        <v>8732</v>
      </c>
      <c r="G96" s="3" t="s">
        <v>21</v>
      </c>
      <c r="H96" s="14" t="s">
        <v>245</v>
      </c>
      <c r="I96" s="14" t="s">
        <v>250</v>
      </c>
      <c r="J96" s="4">
        <v>46063</v>
      </c>
      <c r="K96" s="4">
        <v>46164</v>
      </c>
      <c r="L96" s="11">
        <v>42</v>
      </c>
      <c r="M96" s="12">
        <v>45.5</v>
      </c>
      <c r="N96" s="11">
        <v>49</v>
      </c>
      <c r="O96" s="11">
        <v>53.4</v>
      </c>
      <c r="P96" s="11">
        <v>53.4</v>
      </c>
      <c r="Q96" s="12">
        <v>0.41584158415841582</v>
      </c>
      <c r="R96" s="12">
        <f t="shared" si="9"/>
        <v>0.38235294117647056</v>
      </c>
      <c r="S96" s="12">
        <f t="shared" si="10"/>
        <v>0.19444444444444445</v>
      </c>
      <c r="T96" s="12">
        <f t="shared" si="13"/>
        <v>0.25</v>
      </c>
      <c r="U96" s="12">
        <f t="shared" si="14"/>
        <v>0.31428571428571417</v>
      </c>
      <c r="V96" s="12">
        <f t="shared" si="11"/>
        <v>0</v>
      </c>
      <c r="W96" s="12">
        <v>15.4</v>
      </c>
      <c r="X96" s="11">
        <v>550</v>
      </c>
      <c r="Y96" s="11">
        <v>300</v>
      </c>
      <c r="Z96" s="11">
        <v>3050</v>
      </c>
      <c r="AA96" s="11">
        <v>800</v>
      </c>
    </row>
    <row r="97" spans="1:27" x14ac:dyDescent="0.25">
      <c r="A97" t="s">
        <v>252</v>
      </c>
      <c r="B97" t="s">
        <v>253</v>
      </c>
      <c r="C97" t="s">
        <v>126</v>
      </c>
      <c r="D97" s="5" t="s">
        <v>16</v>
      </c>
      <c r="E97" t="s">
        <v>254</v>
      </c>
      <c r="F97" s="13">
        <v>8733</v>
      </c>
      <c r="G97" s="3" t="s">
        <v>21</v>
      </c>
      <c r="H97" s="14" t="s">
        <v>22</v>
      </c>
      <c r="I97" s="14" t="s">
        <v>22</v>
      </c>
      <c r="J97" s="4">
        <v>46070</v>
      </c>
      <c r="K97" s="4">
        <v>46164</v>
      </c>
      <c r="L97" s="11">
        <v>43.4</v>
      </c>
      <c r="M97" s="12">
        <v>44.4</v>
      </c>
      <c r="N97" s="11">
        <v>43</v>
      </c>
      <c r="O97" s="11">
        <v>44.6</v>
      </c>
      <c r="P97" s="11">
        <v>43.8</v>
      </c>
      <c r="Q97" s="12">
        <v>0.46170212765957447</v>
      </c>
      <c r="R97" s="12">
        <f t="shared" si="9"/>
        <v>0.39642857142857141</v>
      </c>
      <c r="S97" s="12">
        <f t="shared" si="10"/>
        <v>5.5555555555555552E-2</v>
      </c>
      <c r="T97" s="12">
        <f t="shared" si="13"/>
        <v>-9.9999999999999895E-2</v>
      </c>
      <c r="U97" s="12">
        <f t="shared" si="14"/>
        <v>0.11428571428571439</v>
      </c>
      <c r="V97" s="12">
        <f t="shared" si="11"/>
        <v>-5.7142857142857446E-2</v>
      </c>
      <c r="W97" s="12">
        <v>14.7</v>
      </c>
      <c r="X97" s="11">
        <v>50</v>
      </c>
      <c r="Y97" s="11">
        <v>100</v>
      </c>
      <c r="Z97" s="11">
        <v>100</v>
      </c>
      <c r="AA97" s="11">
        <v>350</v>
      </c>
    </row>
    <row r="98" spans="1:27" x14ac:dyDescent="0.25">
      <c r="A98" t="s">
        <v>252</v>
      </c>
      <c r="B98" t="s">
        <v>253</v>
      </c>
      <c r="C98" t="s">
        <v>126</v>
      </c>
      <c r="D98" t="s">
        <v>16</v>
      </c>
      <c r="E98" t="s">
        <v>256</v>
      </c>
      <c r="F98" s="13">
        <v>8735</v>
      </c>
      <c r="G98" s="3" t="s">
        <v>16</v>
      </c>
      <c r="H98" s="14" t="s">
        <v>22</v>
      </c>
      <c r="I98" s="14" t="s">
        <v>22</v>
      </c>
      <c r="J98" s="4">
        <v>46072</v>
      </c>
      <c r="K98" s="4">
        <v>46164</v>
      </c>
      <c r="L98" s="11">
        <v>40.6</v>
      </c>
      <c r="M98" s="12">
        <v>46.7</v>
      </c>
      <c r="N98" s="11">
        <v>45.4</v>
      </c>
      <c r="O98" s="11">
        <v>50.8</v>
      </c>
      <c r="P98" s="11">
        <v>57.2</v>
      </c>
      <c r="Q98" s="12">
        <v>0.44130434782608696</v>
      </c>
      <c r="R98" s="12">
        <f t="shared" ref="R98:R129" si="15">(M98/("6/9/26"-J98))</f>
        <v>0.42454545454545456</v>
      </c>
      <c r="S98" s="12">
        <f t="shared" ref="S98:S129" si="16">(M98-L98)/18</f>
        <v>0.33888888888888896</v>
      </c>
      <c r="T98" s="12">
        <f t="shared" si="13"/>
        <v>-9.2857142857143166E-2</v>
      </c>
      <c r="U98" s="12">
        <f t="shared" si="14"/>
        <v>0.38571428571428562</v>
      </c>
      <c r="V98" s="12">
        <f t="shared" si="11"/>
        <v>0.45714285714285757</v>
      </c>
      <c r="W98" s="12">
        <v>15.3</v>
      </c>
      <c r="X98" s="11">
        <v>350</v>
      </c>
      <c r="Y98" s="11">
        <v>50</v>
      </c>
      <c r="Z98" s="11">
        <v>1650</v>
      </c>
      <c r="AA98" s="11">
        <v>1650</v>
      </c>
    </row>
    <row r="99" spans="1:27" x14ac:dyDescent="0.25">
      <c r="A99" t="s">
        <v>86</v>
      </c>
      <c r="B99" t="s">
        <v>87</v>
      </c>
      <c r="C99" t="s">
        <v>88</v>
      </c>
      <c r="D99" t="s">
        <v>16</v>
      </c>
      <c r="E99" t="s">
        <v>94</v>
      </c>
      <c r="F99" s="13">
        <v>8740</v>
      </c>
      <c r="G99" s="3" t="s">
        <v>21</v>
      </c>
      <c r="H99" s="14" t="s">
        <v>95</v>
      </c>
      <c r="I99" s="14" t="s">
        <v>96</v>
      </c>
      <c r="J99" s="4">
        <v>46056</v>
      </c>
      <c r="K99" s="4">
        <v>46164</v>
      </c>
      <c r="L99" s="11">
        <v>49.6</v>
      </c>
      <c r="M99" s="12">
        <v>53</v>
      </c>
      <c r="N99" s="11">
        <v>53</v>
      </c>
      <c r="O99" s="11">
        <v>60.4</v>
      </c>
      <c r="P99" s="11">
        <v>68</v>
      </c>
      <c r="Q99" s="12">
        <v>0.45925925925925926</v>
      </c>
      <c r="R99" s="12">
        <f t="shared" si="15"/>
        <v>0.42063492063492064</v>
      </c>
      <c r="S99" s="12">
        <f t="shared" si="16"/>
        <v>0.1888888888888888</v>
      </c>
      <c r="T99" s="12">
        <f t="shared" si="13"/>
        <v>0</v>
      </c>
      <c r="U99" s="12">
        <f t="shared" si="14"/>
        <v>0.52857142857142847</v>
      </c>
      <c r="V99" s="12">
        <f t="shared" si="11"/>
        <v>0.54285714285714293</v>
      </c>
      <c r="W99" s="12">
        <v>15.2</v>
      </c>
      <c r="X99" s="11">
        <v>300</v>
      </c>
      <c r="Y99" s="11">
        <v>0</v>
      </c>
      <c r="Z99" s="11">
        <v>550</v>
      </c>
      <c r="AA99" s="11">
        <v>1300</v>
      </c>
    </row>
    <row r="100" spans="1:27" x14ac:dyDescent="0.25">
      <c r="A100" t="s">
        <v>252</v>
      </c>
      <c r="B100" t="s">
        <v>253</v>
      </c>
      <c r="C100" t="s">
        <v>126</v>
      </c>
      <c r="D100" t="s">
        <v>16</v>
      </c>
      <c r="E100" t="s">
        <v>255</v>
      </c>
      <c r="F100" s="13">
        <v>8741</v>
      </c>
      <c r="G100" s="3" t="s">
        <v>21</v>
      </c>
      <c r="H100" s="14" t="s">
        <v>22</v>
      </c>
      <c r="I100" s="14" t="s">
        <v>22</v>
      </c>
      <c r="J100" s="4">
        <v>46070</v>
      </c>
      <c r="K100" s="4">
        <v>46164</v>
      </c>
      <c r="L100" s="11">
        <v>44.2</v>
      </c>
      <c r="M100" s="12">
        <v>47.2</v>
      </c>
      <c r="N100" s="11">
        <v>50</v>
      </c>
      <c r="O100" s="11">
        <v>55.2</v>
      </c>
      <c r="P100" s="11">
        <v>53.6</v>
      </c>
      <c r="Q100" s="12">
        <v>0.47021276595744682</v>
      </c>
      <c r="R100" s="12">
        <f t="shared" si="15"/>
        <v>0.42142857142857143</v>
      </c>
      <c r="S100" s="12">
        <f t="shared" si="16"/>
        <v>0.16666666666666666</v>
      </c>
      <c r="T100" s="12">
        <f t="shared" si="13"/>
        <v>0.19999999999999979</v>
      </c>
      <c r="U100" s="12">
        <f t="shared" si="14"/>
        <v>0.37142857142857161</v>
      </c>
      <c r="V100" s="12">
        <f t="shared" si="11"/>
        <v>-0.11428571428571439</v>
      </c>
      <c r="W100" s="12">
        <v>15.8</v>
      </c>
      <c r="X100" s="11">
        <v>100</v>
      </c>
      <c r="Y100" s="11">
        <v>0</v>
      </c>
      <c r="Z100" s="11">
        <v>300</v>
      </c>
      <c r="AA100" s="11">
        <v>2400</v>
      </c>
    </row>
    <row r="101" spans="1:27" x14ac:dyDescent="0.25">
      <c r="A101" t="s">
        <v>257</v>
      </c>
      <c r="B101" t="s">
        <v>258</v>
      </c>
      <c r="C101" t="s">
        <v>15</v>
      </c>
      <c r="D101" t="s">
        <v>259</v>
      </c>
      <c r="E101" t="s">
        <v>260</v>
      </c>
      <c r="F101" s="13">
        <v>8746</v>
      </c>
      <c r="G101" s="3" t="s">
        <v>31</v>
      </c>
      <c r="H101" s="14" t="s">
        <v>261</v>
      </c>
      <c r="I101" s="14" t="s">
        <v>262</v>
      </c>
      <c r="J101" s="4">
        <v>46026</v>
      </c>
      <c r="K101" s="4">
        <v>46164</v>
      </c>
      <c r="L101" s="11">
        <v>48.4</v>
      </c>
      <c r="M101" s="12">
        <v>51.400000000000006</v>
      </c>
      <c r="N101" s="11">
        <v>53.2</v>
      </c>
      <c r="O101" s="11">
        <v>57.2</v>
      </c>
      <c r="P101" s="11">
        <v>64.8</v>
      </c>
      <c r="Q101" s="12">
        <v>0.35072463768115941</v>
      </c>
      <c r="R101" s="12">
        <f t="shared" si="15"/>
        <v>0.32948717948717954</v>
      </c>
      <c r="S101" s="12">
        <f t="shared" si="16"/>
        <v>0.16666666666666707</v>
      </c>
      <c r="T101" s="12">
        <f t="shared" si="13"/>
        <v>0.12857142857142836</v>
      </c>
      <c r="U101" s="12">
        <f t="shared" si="14"/>
        <v>0.2857142857142857</v>
      </c>
      <c r="V101" s="12">
        <f t="shared" si="11"/>
        <v>0.54285714285714248</v>
      </c>
      <c r="W101" s="12">
        <v>16.2</v>
      </c>
      <c r="X101" s="11">
        <v>1000</v>
      </c>
      <c r="Y101" s="11">
        <v>50</v>
      </c>
      <c r="Z101" s="11">
        <v>300</v>
      </c>
      <c r="AA101" s="11">
        <v>250</v>
      </c>
    </row>
    <row r="102" spans="1:27" x14ac:dyDescent="0.25">
      <c r="A102" t="s">
        <v>257</v>
      </c>
      <c r="B102" t="s">
        <v>258</v>
      </c>
      <c r="C102" t="s">
        <v>15</v>
      </c>
      <c r="D102" s="5" t="s">
        <v>259</v>
      </c>
      <c r="E102" t="s">
        <v>263</v>
      </c>
      <c r="F102" s="13">
        <v>8747</v>
      </c>
      <c r="G102" s="3" t="s">
        <v>21</v>
      </c>
      <c r="H102" s="14" t="s">
        <v>264</v>
      </c>
      <c r="I102" s="14" t="s">
        <v>265</v>
      </c>
      <c r="J102" s="4">
        <v>46026</v>
      </c>
      <c r="K102" s="4">
        <v>46164</v>
      </c>
      <c r="L102" s="11">
        <v>42.4</v>
      </c>
      <c r="M102" s="12">
        <v>49.900000000000006</v>
      </c>
      <c r="N102" s="11">
        <v>46.8</v>
      </c>
      <c r="O102" s="11">
        <v>49.4</v>
      </c>
      <c r="P102" s="11">
        <v>55.2</v>
      </c>
      <c r="Q102" s="12">
        <v>0.30724637681159417</v>
      </c>
      <c r="R102" s="12">
        <f t="shared" si="15"/>
        <v>0.3198717948717949</v>
      </c>
      <c r="S102" s="12">
        <f t="shared" si="16"/>
        <v>0.41666666666666707</v>
      </c>
      <c r="T102" s="12">
        <f t="shared" si="13"/>
        <v>-0.22142857142857203</v>
      </c>
      <c r="U102" s="12">
        <f t="shared" si="14"/>
        <v>0.1857142857142858</v>
      </c>
      <c r="V102" s="12">
        <f t="shared" si="11"/>
        <v>0.41428571428571459</v>
      </c>
      <c r="W102" s="12">
        <v>15.6</v>
      </c>
      <c r="X102" s="11">
        <v>1700</v>
      </c>
      <c r="Y102" s="11">
        <v>550</v>
      </c>
      <c r="Z102" s="11">
        <v>600</v>
      </c>
      <c r="AA102" s="11">
        <v>100</v>
      </c>
    </row>
    <row r="103" spans="1:27" x14ac:dyDescent="0.25">
      <c r="A103" t="s">
        <v>257</v>
      </c>
      <c r="B103" t="s">
        <v>258</v>
      </c>
      <c r="C103" t="s">
        <v>15</v>
      </c>
      <c r="D103" t="s">
        <v>259</v>
      </c>
      <c r="E103" t="s">
        <v>266</v>
      </c>
      <c r="F103" s="13">
        <v>8748</v>
      </c>
      <c r="G103" s="3" t="s">
        <v>21</v>
      </c>
      <c r="H103" s="14" t="s">
        <v>261</v>
      </c>
      <c r="I103" s="14" t="s">
        <v>267</v>
      </c>
      <c r="J103" s="4">
        <v>46027</v>
      </c>
      <c r="K103" s="4">
        <v>46164</v>
      </c>
      <c r="L103" s="11">
        <v>58.4</v>
      </c>
      <c r="M103" s="12">
        <v>61.2</v>
      </c>
      <c r="N103" s="11">
        <v>59.6</v>
      </c>
      <c r="O103" s="11">
        <v>63.4</v>
      </c>
      <c r="P103" s="11">
        <v>73.599999999999994</v>
      </c>
      <c r="Q103" s="12">
        <v>0.42627737226277373</v>
      </c>
      <c r="R103" s="12">
        <f t="shared" si="15"/>
        <v>0.39483870967741935</v>
      </c>
      <c r="S103" s="12">
        <f t="shared" si="16"/>
        <v>0.15555555555555578</v>
      </c>
      <c r="T103" s="12">
        <f t="shared" si="13"/>
        <v>-0.11428571428571439</v>
      </c>
      <c r="U103" s="12">
        <f t="shared" si="14"/>
        <v>0.27142857142857124</v>
      </c>
      <c r="V103" s="12">
        <f t="shared" si="11"/>
        <v>0.72857142857142831</v>
      </c>
      <c r="W103" s="12">
        <v>16.399999999999999</v>
      </c>
      <c r="X103" s="11">
        <v>150</v>
      </c>
      <c r="Y103" s="11">
        <v>50</v>
      </c>
      <c r="Z103" s="11">
        <v>1000</v>
      </c>
      <c r="AA103" s="11">
        <v>1950</v>
      </c>
    </row>
    <row r="104" spans="1:27" x14ac:dyDescent="0.25">
      <c r="A104" t="s">
        <v>257</v>
      </c>
      <c r="B104" t="s">
        <v>258</v>
      </c>
      <c r="C104" t="s">
        <v>15</v>
      </c>
      <c r="D104" t="s">
        <v>259</v>
      </c>
      <c r="E104" t="s">
        <v>268</v>
      </c>
      <c r="F104" s="13">
        <v>8749</v>
      </c>
      <c r="G104" s="3" t="s">
        <v>31</v>
      </c>
      <c r="H104" s="14" t="s">
        <v>264</v>
      </c>
      <c r="I104" s="14" t="s">
        <v>269</v>
      </c>
      <c r="J104" s="4">
        <v>46027</v>
      </c>
      <c r="K104" s="4">
        <v>46164</v>
      </c>
      <c r="L104" s="11">
        <v>44.2</v>
      </c>
      <c r="M104" s="12">
        <v>46.7</v>
      </c>
      <c r="N104" s="11">
        <v>47.2</v>
      </c>
      <c r="O104" s="11">
        <v>46.6</v>
      </c>
      <c r="P104" s="11">
        <v>50.2</v>
      </c>
      <c r="Q104" s="12">
        <v>0.32262773722627741</v>
      </c>
      <c r="R104" s="12">
        <f t="shared" si="15"/>
        <v>0.3012903225806452</v>
      </c>
      <c r="S104" s="12">
        <f t="shared" si="16"/>
        <v>0.1388888888888889</v>
      </c>
      <c r="T104" s="12">
        <f t="shared" si="13"/>
        <v>3.5714285714285712E-2</v>
      </c>
      <c r="U104" s="12">
        <f t="shared" si="14"/>
        <v>-4.2857142857142962E-2</v>
      </c>
      <c r="V104" s="12">
        <f t="shared" si="11"/>
        <v>0.25714285714285723</v>
      </c>
      <c r="W104" s="12">
        <v>15.2</v>
      </c>
      <c r="X104" s="11">
        <v>250</v>
      </c>
      <c r="Y104" s="11">
        <v>150</v>
      </c>
      <c r="Z104" s="11">
        <v>200</v>
      </c>
      <c r="AA104" s="11">
        <v>350</v>
      </c>
    </row>
    <row r="105" spans="1:27" x14ac:dyDescent="0.25">
      <c r="A105" t="s">
        <v>257</v>
      </c>
      <c r="B105" t="s">
        <v>258</v>
      </c>
      <c r="C105" t="s">
        <v>15</v>
      </c>
      <c r="D105" t="s">
        <v>259</v>
      </c>
      <c r="E105" t="s">
        <v>270</v>
      </c>
      <c r="F105" s="13">
        <v>8750</v>
      </c>
      <c r="G105" s="3" t="s">
        <v>16</v>
      </c>
      <c r="H105" s="14" t="s">
        <v>271</v>
      </c>
      <c r="I105" s="14" t="s">
        <v>272</v>
      </c>
      <c r="J105" s="4">
        <v>46030</v>
      </c>
      <c r="K105" s="4">
        <v>46164</v>
      </c>
      <c r="L105" s="11">
        <v>51.8</v>
      </c>
      <c r="M105" s="12">
        <v>52.900000000000006</v>
      </c>
      <c r="N105" s="11">
        <v>51.6</v>
      </c>
      <c r="O105" s="11">
        <v>51</v>
      </c>
      <c r="P105" s="11">
        <v>59</v>
      </c>
      <c r="Q105" s="12">
        <v>0.38656716417910447</v>
      </c>
      <c r="R105" s="12">
        <f t="shared" si="15"/>
        <v>0.34802631578947374</v>
      </c>
      <c r="S105" s="12">
        <f t="shared" si="16"/>
        <v>6.1111111111111588E-2</v>
      </c>
      <c r="T105" s="12">
        <f t="shared" ref="T105:T129" si="17">(N105-M105)/14</f>
        <v>-9.2857142857143166E-2</v>
      </c>
      <c r="U105" s="12">
        <f t="shared" ref="U105:U129" si="18">(O105-N105)/14</f>
        <v>-4.2857142857142962E-2</v>
      </c>
      <c r="V105" s="12">
        <f t="shared" si="11"/>
        <v>0.5714285714285714</v>
      </c>
      <c r="W105" s="12">
        <v>15.1</v>
      </c>
      <c r="X105" s="11">
        <v>250</v>
      </c>
      <c r="Y105" s="11">
        <v>0</v>
      </c>
      <c r="Z105" s="11">
        <v>600</v>
      </c>
      <c r="AA105" s="11">
        <v>3350</v>
      </c>
    </row>
    <row r="106" spans="1:27" x14ac:dyDescent="0.25">
      <c r="A106" t="s">
        <v>257</v>
      </c>
      <c r="B106" t="s">
        <v>258</v>
      </c>
      <c r="C106" t="s">
        <v>15</v>
      </c>
      <c r="D106" t="s">
        <v>259</v>
      </c>
      <c r="E106" t="s">
        <v>273</v>
      </c>
      <c r="F106" s="13">
        <v>8751</v>
      </c>
      <c r="G106" s="3" t="s">
        <v>21</v>
      </c>
      <c r="H106" s="14" t="s">
        <v>264</v>
      </c>
      <c r="I106" s="14" t="s">
        <v>274</v>
      </c>
      <c r="J106" s="4">
        <v>46030</v>
      </c>
      <c r="K106" s="4">
        <v>46164</v>
      </c>
      <c r="L106" s="11">
        <v>42.6</v>
      </c>
      <c r="M106" s="12">
        <v>46.400000000000006</v>
      </c>
      <c r="N106" s="11">
        <v>46.6</v>
      </c>
      <c r="O106" s="11">
        <v>48.8</v>
      </c>
      <c r="P106" s="11">
        <v>54.8</v>
      </c>
      <c r="Q106" s="12">
        <v>0.31791044776119404</v>
      </c>
      <c r="R106" s="12">
        <f t="shared" si="15"/>
        <v>0.3052631578947369</v>
      </c>
      <c r="S106" s="12">
        <f t="shared" si="16"/>
        <v>0.21111111111111136</v>
      </c>
      <c r="T106" s="12">
        <f t="shared" si="17"/>
        <v>1.4285714285713982E-2</v>
      </c>
      <c r="U106" s="12">
        <f t="shared" si="18"/>
        <v>0.15714285714285683</v>
      </c>
      <c r="V106" s="12">
        <f t="shared" si="11"/>
        <v>0.42857142857142855</v>
      </c>
      <c r="W106" s="12">
        <v>16</v>
      </c>
      <c r="X106" s="11">
        <v>200</v>
      </c>
      <c r="Y106" s="11">
        <v>600</v>
      </c>
      <c r="Z106" s="11">
        <v>250</v>
      </c>
      <c r="AA106" s="11">
        <v>700</v>
      </c>
    </row>
    <row r="107" spans="1:27" x14ac:dyDescent="0.25">
      <c r="A107" t="s">
        <v>13</v>
      </c>
      <c r="B107" t="s">
        <v>14</v>
      </c>
      <c r="C107" t="s">
        <v>15</v>
      </c>
      <c r="D107" s="5" t="s">
        <v>259</v>
      </c>
      <c r="E107" t="s">
        <v>275</v>
      </c>
      <c r="F107" s="13">
        <v>8752</v>
      </c>
      <c r="G107" s="3" t="s">
        <v>31</v>
      </c>
      <c r="H107" s="14" t="s">
        <v>276</v>
      </c>
      <c r="I107" s="14" t="s">
        <v>277</v>
      </c>
      <c r="J107" s="4">
        <v>46053</v>
      </c>
      <c r="K107" s="4">
        <v>46164</v>
      </c>
      <c r="L107" s="11">
        <v>62.2</v>
      </c>
      <c r="M107" s="12">
        <v>60.4</v>
      </c>
      <c r="N107" s="11">
        <v>62.6</v>
      </c>
      <c r="O107" s="11">
        <v>68</v>
      </c>
      <c r="P107" s="11">
        <v>76.400000000000006</v>
      </c>
      <c r="Q107" s="12">
        <v>0.56036036036036041</v>
      </c>
      <c r="R107" s="12">
        <f t="shared" si="15"/>
        <v>0.46821705426356586</v>
      </c>
      <c r="S107" s="12">
        <f t="shared" si="16"/>
        <v>-0.10000000000000024</v>
      </c>
      <c r="T107" s="12">
        <f t="shared" si="17"/>
        <v>0.15714285714285733</v>
      </c>
      <c r="U107" s="12">
        <f t="shared" si="18"/>
        <v>0.38571428571428562</v>
      </c>
      <c r="V107" s="12">
        <f t="shared" si="11"/>
        <v>0.60000000000000042</v>
      </c>
      <c r="W107" s="12">
        <v>17.100000000000001</v>
      </c>
      <c r="X107" s="11">
        <v>0</v>
      </c>
      <c r="Y107" s="11">
        <v>0</v>
      </c>
      <c r="Z107" s="11">
        <v>3550</v>
      </c>
      <c r="AA107" s="11">
        <v>2800</v>
      </c>
    </row>
    <row r="108" spans="1:27" x14ac:dyDescent="0.25">
      <c r="A108" t="s">
        <v>278</v>
      </c>
      <c r="B108" t="s">
        <v>279</v>
      </c>
      <c r="C108" t="s">
        <v>15</v>
      </c>
      <c r="D108" s="5" t="s">
        <v>259</v>
      </c>
      <c r="E108" t="s">
        <v>280</v>
      </c>
      <c r="F108" s="13">
        <v>8753</v>
      </c>
      <c r="G108" s="3" t="s">
        <v>31</v>
      </c>
      <c r="H108" s="14" t="s">
        <v>281</v>
      </c>
      <c r="I108" s="14" t="s">
        <v>282</v>
      </c>
      <c r="J108" s="4">
        <v>46036</v>
      </c>
      <c r="K108" s="4">
        <v>46164</v>
      </c>
      <c r="L108" s="11">
        <v>60.4</v>
      </c>
      <c r="M108" s="12">
        <v>61</v>
      </c>
      <c r="N108" s="11">
        <v>58.4</v>
      </c>
      <c r="O108" s="11">
        <v>61</v>
      </c>
      <c r="P108" s="11">
        <v>64.8</v>
      </c>
      <c r="Q108" s="12">
        <v>0.47187499999999999</v>
      </c>
      <c r="R108" s="12">
        <f t="shared" si="15"/>
        <v>0.4178082191780822</v>
      </c>
      <c r="S108" s="12">
        <f t="shared" si="16"/>
        <v>3.3333333333333409E-2</v>
      </c>
      <c r="T108" s="12">
        <f t="shared" si="17"/>
        <v>-0.1857142857142858</v>
      </c>
      <c r="U108" s="12">
        <f t="shared" si="18"/>
        <v>0.1857142857142858</v>
      </c>
      <c r="V108" s="12">
        <f t="shared" si="11"/>
        <v>0.27142857142857124</v>
      </c>
      <c r="W108" s="12">
        <v>16.8</v>
      </c>
      <c r="X108" s="11">
        <v>50</v>
      </c>
      <c r="Y108" s="11">
        <v>0</v>
      </c>
      <c r="Z108" s="11">
        <v>7150</v>
      </c>
      <c r="AA108" s="11">
        <v>4750</v>
      </c>
    </row>
    <row r="109" spans="1:27" x14ac:dyDescent="0.25">
      <c r="A109" t="s">
        <v>278</v>
      </c>
      <c r="B109" t="s">
        <v>279</v>
      </c>
      <c r="C109" t="s">
        <v>15</v>
      </c>
      <c r="D109" t="s">
        <v>259</v>
      </c>
      <c r="E109" t="s">
        <v>283</v>
      </c>
      <c r="F109" s="13">
        <v>8754</v>
      </c>
      <c r="G109" s="3" t="s">
        <v>31</v>
      </c>
      <c r="H109" s="14" t="s">
        <v>281</v>
      </c>
      <c r="I109" s="14" t="s">
        <v>284</v>
      </c>
      <c r="J109" s="4">
        <v>46038</v>
      </c>
      <c r="K109" s="4">
        <v>46164</v>
      </c>
      <c r="L109" s="11">
        <v>60.6</v>
      </c>
      <c r="M109" s="12">
        <v>56.3</v>
      </c>
      <c r="N109" s="11">
        <v>50.2</v>
      </c>
      <c r="O109" s="11">
        <v>51.2</v>
      </c>
      <c r="P109" s="11">
        <v>54.8</v>
      </c>
      <c r="Q109" s="12">
        <v>0.48095238095238096</v>
      </c>
      <c r="R109" s="12">
        <f t="shared" si="15"/>
        <v>0.39097222222222222</v>
      </c>
      <c r="S109" s="12">
        <f t="shared" si="16"/>
        <v>-0.23888888888888912</v>
      </c>
      <c r="T109" s="12">
        <f t="shared" si="17"/>
        <v>-0.43571428571428533</v>
      </c>
      <c r="U109" s="12">
        <f t="shared" si="18"/>
        <v>7.1428571428571425E-2</v>
      </c>
      <c r="V109" s="12">
        <f t="shared" si="11"/>
        <v>0.25714285714285673</v>
      </c>
      <c r="W109" s="12">
        <v>16.2</v>
      </c>
      <c r="X109" s="11">
        <v>0</v>
      </c>
      <c r="Y109" s="11">
        <v>50</v>
      </c>
      <c r="Z109" s="11">
        <v>2450</v>
      </c>
      <c r="AA109" s="11" t="s">
        <v>492</v>
      </c>
    </row>
    <row r="110" spans="1:27" x14ac:dyDescent="0.25">
      <c r="A110" t="s">
        <v>285</v>
      </c>
      <c r="B110" t="s">
        <v>286</v>
      </c>
      <c r="C110" t="s">
        <v>15</v>
      </c>
      <c r="D110" s="5" t="s">
        <v>259</v>
      </c>
      <c r="E110" t="s">
        <v>287</v>
      </c>
      <c r="F110" s="13">
        <v>8755</v>
      </c>
      <c r="G110" s="3" t="s">
        <v>21</v>
      </c>
      <c r="H110" s="14" t="s">
        <v>22</v>
      </c>
      <c r="I110" s="14" t="s">
        <v>288</v>
      </c>
      <c r="J110" s="4">
        <v>46010</v>
      </c>
      <c r="K110" s="4">
        <v>46164</v>
      </c>
      <c r="L110" s="11">
        <v>65</v>
      </c>
      <c r="M110" s="12">
        <v>62.5</v>
      </c>
      <c r="N110" s="11">
        <v>62.8</v>
      </c>
      <c r="O110" s="11">
        <v>65.599999999999994</v>
      </c>
      <c r="P110" s="11">
        <v>74</v>
      </c>
      <c r="Q110" s="12">
        <v>0.42207792207792205</v>
      </c>
      <c r="R110" s="12">
        <f t="shared" si="15"/>
        <v>0.36337209302325579</v>
      </c>
      <c r="S110" s="12">
        <f t="shared" si="16"/>
        <v>-0.1388888888888889</v>
      </c>
      <c r="T110" s="12">
        <f t="shared" si="17"/>
        <v>2.1428571428571224E-2</v>
      </c>
      <c r="U110" s="12">
        <f t="shared" si="18"/>
        <v>0.19999999999999979</v>
      </c>
      <c r="V110" s="12">
        <f t="shared" si="11"/>
        <v>0.60000000000000042</v>
      </c>
      <c r="W110" s="12">
        <v>17.5</v>
      </c>
      <c r="X110" s="11">
        <v>350</v>
      </c>
      <c r="Y110" s="11">
        <v>0</v>
      </c>
      <c r="Z110" s="11">
        <v>2250</v>
      </c>
      <c r="AA110" s="11">
        <v>2100</v>
      </c>
    </row>
    <row r="111" spans="1:27" x14ac:dyDescent="0.25">
      <c r="A111" t="s">
        <v>285</v>
      </c>
      <c r="B111" t="s">
        <v>286</v>
      </c>
      <c r="C111" t="s">
        <v>15</v>
      </c>
      <c r="D111" t="s">
        <v>259</v>
      </c>
      <c r="E111" t="s">
        <v>289</v>
      </c>
      <c r="F111" s="13">
        <v>8756</v>
      </c>
      <c r="G111" s="3" t="s">
        <v>21</v>
      </c>
      <c r="H111" s="14" t="s">
        <v>22</v>
      </c>
      <c r="I111" s="14" t="s">
        <v>288</v>
      </c>
      <c r="J111" s="4">
        <v>46010</v>
      </c>
      <c r="K111" s="4">
        <v>46164</v>
      </c>
      <c r="L111" s="11">
        <v>55.6</v>
      </c>
      <c r="M111" s="12">
        <v>55.599999999999994</v>
      </c>
      <c r="N111" s="11">
        <v>55.2</v>
      </c>
      <c r="O111" s="11">
        <v>56</v>
      </c>
      <c r="P111" s="11">
        <v>62.4</v>
      </c>
      <c r="Q111" s="12">
        <v>0.36103896103896105</v>
      </c>
      <c r="R111" s="12">
        <f t="shared" si="15"/>
        <v>0.32325581395348835</v>
      </c>
      <c r="S111" s="12">
        <f t="shared" si="16"/>
        <v>-3.9474596431116675E-16</v>
      </c>
      <c r="T111" s="12">
        <f t="shared" si="17"/>
        <v>-2.8571428571427963E-2</v>
      </c>
      <c r="U111" s="12">
        <f t="shared" si="18"/>
        <v>5.714285714285694E-2</v>
      </c>
      <c r="V111" s="12">
        <f t="shared" si="11"/>
        <v>0.45714285714285702</v>
      </c>
      <c r="W111" s="12">
        <v>16.899999999999999</v>
      </c>
      <c r="X111" s="11">
        <v>50</v>
      </c>
      <c r="Y111" s="11">
        <v>0</v>
      </c>
      <c r="Z111" s="11">
        <v>900</v>
      </c>
      <c r="AA111" s="11">
        <v>6000</v>
      </c>
    </row>
    <row r="112" spans="1:27" x14ac:dyDescent="0.25">
      <c r="A112" t="s">
        <v>285</v>
      </c>
      <c r="B112" t="s">
        <v>286</v>
      </c>
      <c r="C112" t="s">
        <v>15</v>
      </c>
      <c r="D112" t="s">
        <v>259</v>
      </c>
      <c r="E112" t="s">
        <v>290</v>
      </c>
      <c r="F112" s="13">
        <v>8757</v>
      </c>
      <c r="G112" s="3" t="s">
        <v>21</v>
      </c>
      <c r="H112" s="14" t="s">
        <v>22</v>
      </c>
      <c r="I112" s="14" t="s">
        <v>291</v>
      </c>
      <c r="J112" s="4">
        <v>46028</v>
      </c>
      <c r="K112" s="4">
        <v>46164</v>
      </c>
      <c r="L112" s="11">
        <v>48</v>
      </c>
      <c r="M112" s="12">
        <v>55.4</v>
      </c>
      <c r="N112" s="11">
        <v>54.8</v>
      </c>
      <c r="O112" s="11">
        <v>59.2</v>
      </c>
      <c r="P112" s="11">
        <v>68.599999999999994</v>
      </c>
      <c r="Q112" s="12">
        <v>0.35294117647058826</v>
      </c>
      <c r="R112" s="12">
        <f t="shared" si="15"/>
        <v>0.35974025974025975</v>
      </c>
      <c r="S112" s="12">
        <f t="shared" si="16"/>
        <v>0.41111111111111104</v>
      </c>
      <c r="T112" s="12">
        <f t="shared" si="17"/>
        <v>-4.2857142857142962E-2</v>
      </c>
      <c r="U112" s="12">
        <f t="shared" si="18"/>
        <v>0.31428571428571467</v>
      </c>
      <c r="V112" s="12">
        <f t="shared" si="11"/>
        <v>0.67142857142857082</v>
      </c>
      <c r="W112" s="12">
        <v>14.8</v>
      </c>
      <c r="X112" s="11">
        <v>50</v>
      </c>
      <c r="Y112" s="11">
        <v>0</v>
      </c>
      <c r="Z112" s="11">
        <v>1850</v>
      </c>
      <c r="AA112" s="11">
        <v>2150</v>
      </c>
    </row>
    <row r="113" spans="1:27" x14ac:dyDescent="0.25">
      <c r="A113" t="s">
        <v>86</v>
      </c>
      <c r="B113" t="s">
        <v>87</v>
      </c>
      <c r="C113" t="s">
        <v>88</v>
      </c>
      <c r="D113" s="5" t="s">
        <v>259</v>
      </c>
      <c r="E113" t="s">
        <v>292</v>
      </c>
      <c r="F113" s="13">
        <v>8758</v>
      </c>
      <c r="G113" s="3" t="s">
        <v>21</v>
      </c>
      <c r="H113" s="14" t="s">
        <v>98</v>
      </c>
      <c r="I113" s="14" t="s">
        <v>293</v>
      </c>
      <c r="J113" s="4">
        <v>46051</v>
      </c>
      <c r="K113" s="4">
        <v>46164</v>
      </c>
      <c r="L113" s="11">
        <v>50.2</v>
      </c>
      <c r="M113" s="12">
        <v>45.7</v>
      </c>
      <c r="N113" s="11">
        <v>47.8</v>
      </c>
      <c r="O113" s="11">
        <v>48.8</v>
      </c>
      <c r="P113" s="11">
        <v>53.2</v>
      </c>
      <c r="Q113" s="12">
        <v>0.4442477876106195</v>
      </c>
      <c r="R113" s="12">
        <f t="shared" si="15"/>
        <v>0.34885496183206111</v>
      </c>
      <c r="S113" s="12">
        <f t="shared" si="16"/>
        <v>-0.25</v>
      </c>
      <c r="T113" s="12">
        <f t="shared" si="17"/>
        <v>0.14999999999999961</v>
      </c>
      <c r="U113" s="12">
        <f t="shared" si="18"/>
        <v>7.1428571428571425E-2</v>
      </c>
      <c r="V113" s="12">
        <f t="shared" si="11"/>
        <v>0.31428571428571467</v>
      </c>
      <c r="W113" s="12">
        <v>15</v>
      </c>
      <c r="X113" s="11">
        <v>0</v>
      </c>
      <c r="Y113" s="11">
        <v>0</v>
      </c>
      <c r="Z113" s="11">
        <v>4150</v>
      </c>
      <c r="AA113" s="11">
        <v>2850</v>
      </c>
    </row>
    <row r="114" spans="1:27" x14ac:dyDescent="0.25">
      <c r="A114" t="s">
        <v>86</v>
      </c>
      <c r="B114" t="s">
        <v>87</v>
      </c>
      <c r="C114" t="s">
        <v>88</v>
      </c>
      <c r="D114" t="s">
        <v>259</v>
      </c>
      <c r="E114" t="s">
        <v>294</v>
      </c>
      <c r="F114" s="13">
        <v>8759</v>
      </c>
      <c r="G114" s="3" t="s">
        <v>21</v>
      </c>
      <c r="H114" s="14" t="s">
        <v>295</v>
      </c>
      <c r="I114" s="14" t="s">
        <v>296</v>
      </c>
      <c r="J114" s="4">
        <v>46016</v>
      </c>
      <c r="K114" s="4">
        <v>46164</v>
      </c>
      <c r="L114" s="11">
        <v>58.4</v>
      </c>
      <c r="M114" s="12">
        <v>57.6</v>
      </c>
      <c r="N114" s="11">
        <v>58.4</v>
      </c>
      <c r="O114" s="11">
        <v>57.6</v>
      </c>
      <c r="P114" s="11">
        <v>61.6</v>
      </c>
      <c r="Q114" s="12">
        <v>0.39459459459459456</v>
      </c>
      <c r="R114" s="12">
        <f t="shared" si="15"/>
        <v>0.34698795180722891</v>
      </c>
      <c r="S114" s="12">
        <f t="shared" si="16"/>
        <v>-4.4444444444444287E-2</v>
      </c>
      <c r="T114" s="12">
        <f t="shared" si="17"/>
        <v>5.714285714285694E-2</v>
      </c>
      <c r="U114" s="12">
        <f t="shared" si="18"/>
        <v>-5.714285714285694E-2</v>
      </c>
      <c r="V114" s="12">
        <f t="shared" si="11"/>
        <v>0.2857142857142857</v>
      </c>
      <c r="W114" s="12">
        <v>17.2</v>
      </c>
      <c r="X114" s="11">
        <v>0</v>
      </c>
      <c r="Y114" s="11">
        <v>0</v>
      </c>
      <c r="Z114" s="11">
        <v>800</v>
      </c>
      <c r="AA114" s="11">
        <v>750</v>
      </c>
    </row>
    <row r="115" spans="1:27" x14ac:dyDescent="0.25">
      <c r="A115" t="s">
        <v>86</v>
      </c>
      <c r="B115" t="s">
        <v>87</v>
      </c>
      <c r="C115" t="s">
        <v>88</v>
      </c>
      <c r="D115" t="s">
        <v>259</v>
      </c>
      <c r="E115" t="s">
        <v>297</v>
      </c>
      <c r="F115" s="13">
        <v>8760</v>
      </c>
      <c r="G115" s="3" t="s">
        <v>21</v>
      </c>
      <c r="H115" s="14" t="s">
        <v>295</v>
      </c>
      <c r="I115" s="14" t="s">
        <v>296</v>
      </c>
      <c r="J115" s="4">
        <v>46016</v>
      </c>
      <c r="K115" s="4">
        <v>46164</v>
      </c>
      <c r="L115" s="11">
        <v>65.400000000000006</v>
      </c>
      <c r="M115" s="12">
        <v>63.1</v>
      </c>
      <c r="N115" s="11">
        <v>65.400000000000006</v>
      </c>
      <c r="O115" s="11">
        <v>71.8</v>
      </c>
      <c r="P115" s="11">
        <v>77.599999999999994</v>
      </c>
      <c r="Q115" s="12">
        <v>0.44189189189189193</v>
      </c>
      <c r="R115" s="12">
        <f t="shared" si="15"/>
        <v>0.38012048192771086</v>
      </c>
      <c r="S115" s="12">
        <f t="shared" si="16"/>
        <v>-0.12777777777777802</v>
      </c>
      <c r="T115" s="12">
        <f t="shared" si="17"/>
        <v>0.16428571428571459</v>
      </c>
      <c r="U115" s="12">
        <f t="shared" si="18"/>
        <v>0.45714285714285652</v>
      </c>
      <c r="V115" s="12">
        <f t="shared" si="11"/>
        <v>0.41428571428571409</v>
      </c>
      <c r="W115" s="12">
        <v>17</v>
      </c>
      <c r="X115" s="11">
        <v>0</v>
      </c>
      <c r="Y115" s="11">
        <v>0</v>
      </c>
      <c r="Z115" s="11">
        <v>300</v>
      </c>
      <c r="AA115" s="11">
        <v>250</v>
      </c>
    </row>
    <row r="116" spans="1:27" x14ac:dyDescent="0.25">
      <c r="A116" t="s">
        <v>298</v>
      </c>
      <c r="B116" t="s">
        <v>299</v>
      </c>
      <c r="C116" t="s">
        <v>15</v>
      </c>
      <c r="D116" s="5" t="s">
        <v>259</v>
      </c>
      <c r="E116" t="s">
        <v>300</v>
      </c>
      <c r="F116" s="13">
        <v>8761</v>
      </c>
      <c r="G116" s="3" t="s">
        <v>21</v>
      </c>
      <c r="H116" s="14" t="s">
        <v>301</v>
      </c>
      <c r="I116" s="14" t="s">
        <v>302</v>
      </c>
      <c r="J116" s="4">
        <v>45668</v>
      </c>
      <c r="K116" s="4">
        <v>46164</v>
      </c>
      <c r="L116" s="11">
        <v>84</v>
      </c>
      <c r="M116" s="12">
        <v>81.7</v>
      </c>
      <c r="N116" s="11">
        <v>76.2</v>
      </c>
      <c r="O116" s="11">
        <v>72.400000000000006</v>
      </c>
      <c r="P116" s="11">
        <v>79</v>
      </c>
      <c r="Q116" s="12">
        <v>0.16935483870967741</v>
      </c>
      <c r="R116" s="12">
        <f t="shared" si="15"/>
        <v>0.15894941634241247</v>
      </c>
      <c r="S116" s="12">
        <f t="shared" si="16"/>
        <v>-0.12777777777777763</v>
      </c>
      <c r="T116" s="12">
        <f t="shared" si="17"/>
        <v>-0.39285714285714285</v>
      </c>
      <c r="U116" s="12">
        <f t="shared" si="18"/>
        <v>-0.27142857142857124</v>
      </c>
      <c r="V116" s="12">
        <f t="shared" si="11"/>
        <v>0.47142857142857103</v>
      </c>
      <c r="W116" s="12">
        <v>19</v>
      </c>
      <c r="X116" s="11">
        <v>50</v>
      </c>
      <c r="Y116" s="11">
        <v>0</v>
      </c>
      <c r="Z116" s="11">
        <v>750</v>
      </c>
      <c r="AA116" s="11">
        <v>2750</v>
      </c>
    </row>
    <row r="117" spans="1:27" x14ac:dyDescent="0.25">
      <c r="A117" t="s">
        <v>298</v>
      </c>
      <c r="B117" t="s">
        <v>299</v>
      </c>
      <c r="C117" t="s">
        <v>15</v>
      </c>
      <c r="D117" t="s">
        <v>259</v>
      </c>
      <c r="E117" t="s">
        <v>303</v>
      </c>
      <c r="F117" s="13">
        <v>8762</v>
      </c>
      <c r="G117" s="3" t="s">
        <v>21</v>
      </c>
      <c r="H117" s="14" t="s">
        <v>304</v>
      </c>
      <c r="I117" s="14" t="s">
        <v>305</v>
      </c>
      <c r="J117" s="4">
        <v>45678</v>
      </c>
      <c r="K117" s="4">
        <v>46164</v>
      </c>
      <c r="L117" s="11">
        <v>64</v>
      </c>
      <c r="M117" s="12">
        <v>64.900000000000006</v>
      </c>
      <c r="N117" s="11">
        <v>60</v>
      </c>
      <c r="O117" s="11">
        <v>64</v>
      </c>
      <c r="P117" s="11">
        <v>67.2</v>
      </c>
      <c r="Q117" s="12">
        <v>0.13168724279835392</v>
      </c>
      <c r="R117" s="12">
        <f t="shared" si="15"/>
        <v>0.12876984126984128</v>
      </c>
      <c r="S117" s="12">
        <f t="shared" si="16"/>
        <v>5.0000000000000315E-2</v>
      </c>
      <c r="T117" s="12">
        <f t="shared" si="17"/>
        <v>-0.35000000000000042</v>
      </c>
      <c r="U117" s="12">
        <f t="shared" si="18"/>
        <v>0.2857142857142857</v>
      </c>
      <c r="V117" s="12">
        <f t="shared" si="11"/>
        <v>0.22857142857142879</v>
      </c>
      <c r="W117" s="12">
        <v>18</v>
      </c>
      <c r="X117" s="11">
        <v>0</v>
      </c>
      <c r="Y117" s="11">
        <v>50</v>
      </c>
      <c r="Z117" s="11">
        <v>1150</v>
      </c>
      <c r="AA117" s="11">
        <v>1050</v>
      </c>
    </row>
    <row r="118" spans="1:27" x14ac:dyDescent="0.25">
      <c r="A118" t="s">
        <v>103</v>
      </c>
      <c r="B118" t="s">
        <v>104</v>
      </c>
      <c r="C118" t="s">
        <v>15</v>
      </c>
      <c r="D118" s="5" t="s">
        <v>259</v>
      </c>
      <c r="E118" t="s">
        <v>306</v>
      </c>
      <c r="F118" s="13">
        <v>8763</v>
      </c>
      <c r="G118" s="3" t="s">
        <v>21</v>
      </c>
      <c r="H118" s="14" t="s">
        <v>22</v>
      </c>
      <c r="I118" s="14">
        <v>868</v>
      </c>
      <c r="J118" s="4">
        <v>46050</v>
      </c>
      <c r="K118" s="4">
        <v>46164</v>
      </c>
      <c r="L118" s="11">
        <v>71.2</v>
      </c>
      <c r="M118" s="12">
        <v>71.3</v>
      </c>
      <c r="N118" s="11">
        <v>66.2</v>
      </c>
      <c r="O118" s="11">
        <v>66.599999999999994</v>
      </c>
      <c r="P118" s="11">
        <v>71.400000000000006</v>
      </c>
      <c r="Q118" s="12">
        <v>0.62456140350877198</v>
      </c>
      <c r="R118" s="12">
        <f t="shared" si="15"/>
        <v>0.54015151515151516</v>
      </c>
      <c r="S118" s="12">
        <f t="shared" si="16"/>
        <v>5.55555555555524E-3</v>
      </c>
      <c r="T118" s="12">
        <f t="shared" si="17"/>
        <v>-0.36428571428571388</v>
      </c>
      <c r="U118" s="12">
        <f t="shared" si="18"/>
        <v>2.8571428571427963E-2</v>
      </c>
      <c r="V118" s="12">
        <f t="shared" si="11"/>
        <v>0.34285714285714369</v>
      </c>
      <c r="W118" s="12">
        <v>17.399999999999999</v>
      </c>
      <c r="X118" s="11">
        <v>150</v>
      </c>
      <c r="Y118" s="11">
        <v>0</v>
      </c>
      <c r="Z118" s="11">
        <v>850</v>
      </c>
      <c r="AA118" s="11">
        <v>900</v>
      </c>
    </row>
    <row r="119" spans="1:27" x14ac:dyDescent="0.25">
      <c r="A119" t="s">
        <v>103</v>
      </c>
      <c r="B119" t="s">
        <v>104</v>
      </c>
      <c r="C119" t="s">
        <v>15</v>
      </c>
      <c r="D119" t="s">
        <v>259</v>
      </c>
      <c r="E119" t="s">
        <v>307</v>
      </c>
      <c r="F119" s="13">
        <v>8764</v>
      </c>
      <c r="G119" s="3" t="s">
        <v>21</v>
      </c>
      <c r="H119" s="14" t="s">
        <v>22</v>
      </c>
      <c r="I119" s="14">
        <v>868</v>
      </c>
      <c r="J119" s="4">
        <v>46050</v>
      </c>
      <c r="K119" s="4">
        <v>46164</v>
      </c>
      <c r="L119" s="11">
        <v>65.2</v>
      </c>
      <c r="M119" s="12">
        <v>70.300000000000011</v>
      </c>
      <c r="N119" s="11">
        <v>68</v>
      </c>
      <c r="O119" s="11">
        <v>71.2</v>
      </c>
      <c r="P119" s="11">
        <v>75.599999999999994</v>
      </c>
      <c r="Q119" s="12">
        <v>0.57192982456140351</v>
      </c>
      <c r="R119" s="12">
        <f t="shared" si="15"/>
        <v>0.5325757575757577</v>
      </c>
      <c r="S119" s="12">
        <f t="shared" si="16"/>
        <v>0.28333333333333383</v>
      </c>
      <c r="T119" s="12">
        <f t="shared" si="17"/>
        <v>-0.16428571428571509</v>
      </c>
      <c r="U119" s="12">
        <f t="shared" si="18"/>
        <v>0.22857142857142879</v>
      </c>
      <c r="V119" s="12">
        <f t="shared" si="11"/>
        <v>0.31428571428571367</v>
      </c>
      <c r="W119" s="12">
        <v>18</v>
      </c>
      <c r="X119" s="11">
        <v>550</v>
      </c>
      <c r="Y119" s="11">
        <v>150</v>
      </c>
      <c r="Z119" s="11">
        <v>350</v>
      </c>
      <c r="AA119" s="11" t="s">
        <v>492</v>
      </c>
    </row>
    <row r="120" spans="1:27" x14ac:dyDescent="0.25">
      <c r="A120" t="s">
        <v>308</v>
      </c>
      <c r="B120" t="s">
        <v>309</v>
      </c>
      <c r="C120" t="s">
        <v>135</v>
      </c>
      <c r="D120" s="5" t="s">
        <v>259</v>
      </c>
      <c r="E120" t="s">
        <v>310</v>
      </c>
      <c r="F120" s="13">
        <v>8765</v>
      </c>
      <c r="G120" s="3" t="s">
        <v>21</v>
      </c>
      <c r="H120" s="14" t="s">
        <v>311</v>
      </c>
      <c r="I120" s="14" t="s">
        <v>312</v>
      </c>
      <c r="J120" s="4">
        <v>46018</v>
      </c>
      <c r="K120" s="4">
        <v>46164</v>
      </c>
      <c r="L120" s="11">
        <v>45.8</v>
      </c>
      <c r="M120" s="12">
        <v>55</v>
      </c>
      <c r="N120" s="11">
        <v>55.6</v>
      </c>
      <c r="O120" s="11">
        <v>54.2</v>
      </c>
      <c r="P120" s="11">
        <v>58.8</v>
      </c>
      <c r="Q120" s="12">
        <v>0.31369863013698629</v>
      </c>
      <c r="R120" s="12">
        <f t="shared" si="15"/>
        <v>0.33536585365853661</v>
      </c>
      <c r="S120" s="12">
        <f t="shared" si="16"/>
        <v>0.51111111111111129</v>
      </c>
      <c r="T120" s="12">
        <f t="shared" si="17"/>
        <v>4.2857142857142962E-2</v>
      </c>
      <c r="U120" s="12">
        <f t="shared" si="18"/>
        <v>-9.9999999999999895E-2</v>
      </c>
      <c r="V120" s="12">
        <f t="shared" si="11"/>
        <v>0.32857142857142818</v>
      </c>
      <c r="W120" s="12">
        <v>16.899999999999999</v>
      </c>
      <c r="X120" s="11">
        <v>850</v>
      </c>
      <c r="Y120" s="11">
        <v>0</v>
      </c>
      <c r="Z120" s="11">
        <v>750</v>
      </c>
      <c r="AA120" s="11">
        <v>800</v>
      </c>
    </row>
    <row r="121" spans="1:27" x14ac:dyDescent="0.25">
      <c r="A121" t="s">
        <v>308</v>
      </c>
      <c r="B121" t="s">
        <v>309</v>
      </c>
      <c r="C121" t="s">
        <v>135</v>
      </c>
      <c r="D121" t="s">
        <v>259</v>
      </c>
      <c r="E121" t="s">
        <v>313</v>
      </c>
      <c r="F121" s="13">
        <v>8766</v>
      </c>
      <c r="G121" s="3" t="s">
        <v>21</v>
      </c>
      <c r="H121" s="14" t="s">
        <v>314</v>
      </c>
      <c r="I121" s="14" t="s">
        <v>315</v>
      </c>
      <c r="J121" s="4">
        <v>46028</v>
      </c>
      <c r="K121" s="4">
        <v>46164</v>
      </c>
      <c r="L121" s="11">
        <v>62.6</v>
      </c>
      <c r="M121" s="12">
        <v>73.300000000000011</v>
      </c>
      <c r="N121" s="11">
        <v>73.8</v>
      </c>
      <c r="O121" s="11">
        <v>76.400000000000006</v>
      </c>
      <c r="P121" s="11">
        <v>82</v>
      </c>
      <c r="Q121" s="12">
        <v>0.46029411764705885</v>
      </c>
      <c r="R121" s="12">
        <f t="shared" si="15"/>
        <v>0.47597402597402605</v>
      </c>
      <c r="S121" s="12">
        <f t="shared" si="16"/>
        <v>0.594444444444445</v>
      </c>
      <c r="T121" s="12">
        <f t="shared" si="17"/>
        <v>3.5714285714284699E-2</v>
      </c>
      <c r="U121" s="12">
        <f t="shared" si="18"/>
        <v>0.18571428571428633</v>
      </c>
      <c r="V121" s="12">
        <f t="shared" si="11"/>
        <v>0.39999999999999958</v>
      </c>
      <c r="W121" s="12">
        <v>18.100000000000001</v>
      </c>
      <c r="X121" s="11">
        <v>550</v>
      </c>
      <c r="Y121" s="11">
        <v>0</v>
      </c>
      <c r="Z121" s="11">
        <v>950</v>
      </c>
      <c r="AA121" s="11">
        <v>1450</v>
      </c>
    </row>
    <row r="122" spans="1:27" x14ac:dyDescent="0.25">
      <c r="A122" t="s">
        <v>109</v>
      </c>
      <c r="B122" t="s">
        <v>110</v>
      </c>
      <c r="C122" t="s">
        <v>111</v>
      </c>
      <c r="D122" s="5" t="s">
        <v>259</v>
      </c>
      <c r="E122" t="s">
        <v>316</v>
      </c>
      <c r="F122" s="13">
        <v>8767</v>
      </c>
      <c r="G122" s="3" t="s">
        <v>21</v>
      </c>
      <c r="H122" s="14" t="s">
        <v>22</v>
      </c>
      <c r="I122" s="14" t="s">
        <v>22</v>
      </c>
      <c r="J122" s="4">
        <v>46040</v>
      </c>
      <c r="K122" s="4">
        <v>46164</v>
      </c>
      <c r="L122" s="11">
        <v>55.8</v>
      </c>
      <c r="M122" s="12">
        <v>60.8</v>
      </c>
      <c r="N122" s="11">
        <v>61.6</v>
      </c>
      <c r="O122" s="11">
        <v>62.2</v>
      </c>
      <c r="P122" s="11">
        <v>68.400000000000006</v>
      </c>
      <c r="Q122" s="12">
        <v>0.44999999999999996</v>
      </c>
      <c r="R122" s="12">
        <f t="shared" si="15"/>
        <v>0.42816901408450703</v>
      </c>
      <c r="S122" s="12">
        <f t="shared" si="16"/>
        <v>0.27777777777777779</v>
      </c>
      <c r="T122" s="12">
        <f t="shared" si="17"/>
        <v>5.7142857142857446E-2</v>
      </c>
      <c r="U122" s="12">
        <f t="shared" si="18"/>
        <v>4.2857142857142962E-2</v>
      </c>
      <c r="V122" s="12">
        <f t="shared" si="11"/>
        <v>0.44285714285714306</v>
      </c>
      <c r="W122" s="12">
        <v>16.399999999999999</v>
      </c>
      <c r="X122" s="11">
        <v>300</v>
      </c>
      <c r="Y122" s="11">
        <v>0</v>
      </c>
      <c r="Z122" s="11">
        <v>2200</v>
      </c>
      <c r="AA122" s="11">
        <v>1900</v>
      </c>
    </row>
    <row r="123" spans="1:27" x14ac:dyDescent="0.25">
      <c r="A123" t="s">
        <v>109</v>
      </c>
      <c r="B123" t="s">
        <v>110</v>
      </c>
      <c r="C123" t="s">
        <v>111</v>
      </c>
      <c r="D123" t="s">
        <v>259</v>
      </c>
      <c r="E123" t="s">
        <v>317</v>
      </c>
      <c r="F123" s="13">
        <v>8768</v>
      </c>
      <c r="G123" s="3" t="s">
        <v>16</v>
      </c>
      <c r="H123" s="14" t="s">
        <v>22</v>
      </c>
      <c r="I123" s="14" t="s">
        <v>22</v>
      </c>
      <c r="J123" s="4">
        <v>46041</v>
      </c>
      <c r="K123" s="4">
        <v>46164</v>
      </c>
      <c r="L123" s="11">
        <v>60.8</v>
      </c>
      <c r="M123" s="12">
        <v>66.400000000000006</v>
      </c>
      <c r="N123" s="11">
        <v>70.599999999999994</v>
      </c>
      <c r="O123" s="11">
        <v>72.599999999999994</v>
      </c>
      <c r="P123" s="11">
        <v>73.8</v>
      </c>
      <c r="Q123" s="12">
        <v>0.49430894308943085</v>
      </c>
      <c r="R123" s="12">
        <f t="shared" si="15"/>
        <v>0.47092198581560285</v>
      </c>
      <c r="S123" s="12">
        <f t="shared" si="16"/>
        <v>0.31111111111111156</v>
      </c>
      <c r="T123" s="12">
        <f t="shared" si="17"/>
        <v>0.29999999999999921</v>
      </c>
      <c r="U123" s="12">
        <f t="shared" si="18"/>
        <v>0.14285714285714285</v>
      </c>
      <c r="V123" s="12">
        <f t="shared" si="11"/>
        <v>8.5714285714285923E-2</v>
      </c>
      <c r="W123" s="12">
        <v>17.399999999999999</v>
      </c>
      <c r="X123" s="11">
        <v>0</v>
      </c>
      <c r="Y123" s="11">
        <v>0</v>
      </c>
      <c r="Z123" s="11">
        <v>600</v>
      </c>
      <c r="AA123" s="11">
        <v>1250</v>
      </c>
    </row>
    <row r="124" spans="1:27" x14ac:dyDescent="0.25">
      <c r="A124" t="s">
        <v>109</v>
      </c>
      <c r="B124" t="s">
        <v>110</v>
      </c>
      <c r="C124" t="s">
        <v>111</v>
      </c>
      <c r="D124" t="s">
        <v>259</v>
      </c>
      <c r="E124" t="s">
        <v>318</v>
      </c>
      <c r="F124" s="13">
        <v>8769</v>
      </c>
      <c r="G124" s="3" t="s">
        <v>31</v>
      </c>
      <c r="H124" s="14" t="s">
        <v>22</v>
      </c>
      <c r="I124" s="14" t="s">
        <v>22</v>
      </c>
      <c r="J124" s="4">
        <v>46042</v>
      </c>
      <c r="K124" s="4">
        <v>46164</v>
      </c>
      <c r="L124" s="11">
        <v>64.8</v>
      </c>
      <c r="M124" s="12">
        <v>72</v>
      </c>
      <c r="N124" s="11">
        <v>71.599999999999994</v>
      </c>
      <c r="O124" s="11">
        <v>75.400000000000006</v>
      </c>
      <c r="P124" s="11">
        <v>83.8</v>
      </c>
      <c r="Q124" s="12">
        <v>0.5311475409836065</v>
      </c>
      <c r="R124" s="12">
        <f t="shared" si="15"/>
        <v>0.51428571428571423</v>
      </c>
      <c r="S124" s="12">
        <f t="shared" si="16"/>
        <v>0.40000000000000013</v>
      </c>
      <c r="T124" s="12">
        <f t="shared" si="17"/>
        <v>-2.8571428571428976E-2</v>
      </c>
      <c r="U124" s="12">
        <f t="shared" si="18"/>
        <v>0.27142857142857224</v>
      </c>
      <c r="V124" s="12">
        <f t="shared" si="11"/>
        <v>0.59999999999999942</v>
      </c>
      <c r="W124" s="12">
        <v>17.5</v>
      </c>
      <c r="X124" s="11">
        <v>50</v>
      </c>
      <c r="Y124" s="11">
        <v>0</v>
      </c>
      <c r="Z124" s="11">
        <v>200</v>
      </c>
      <c r="AA124" s="11">
        <v>400</v>
      </c>
    </row>
    <row r="125" spans="1:27" x14ac:dyDescent="0.25">
      <c r="A125" t="s">
        <v>109</v>
      </c>
      <c r="B125" t="s">
        <v>110</v>
      </c>
      <c r="C125" t="s">
        <v>111</v>
      </c>
      <c r="D125" t="s">
        <v>259</v>
      </c>
      <c r="E125" t="s">
        <v>319</v>
      </c>
      <c r="F125" s="13">
        <v>8770</v>
      </c>
      <c r="G125" s="3" t="s">
        <v>21</v>
      </c>
      <c r="H125" s="14" t="s">
        <v>22</v>
      </c>
      <c r="I125" s="14" t="s">
        <v>22</v>
      </c>
      <c r="J125" s="4">
        <v>46042</v>
      </c>
      <c r="K125" s="4">
        <v>46164</v>
      </c>
      <c r="L125" s="11">
        <v>55.6</v>
      </c>
      <c r="M125" s="12">
        <v>64.3</v>
      </c>
      <c r="N125" s="11">
        <v>69.400000000000006</v>
      </c>
      <c r="O125" s="11">
        <v>73.2</v>
      </c>
      <c r="P125" s="11">
        <v>75.8</v>
      </c>
      <c r="Q125" s="12">
        <v>0.45573770491803278</v>
      </c>
      <c r="R125" s="12">
        <f t="shared" si="15"/>
        <v>0.45928571428571424</v>
      </c>
      <c r="S125" s="12">
        <f t="shared" si="16"/>
        <v>0.48333333333333311</v>
      </c>
      <c r="T125" s="12">
        <f t="shared" si="17"/>
        <v>0.36428571428571488</v>
      </c>
      <c r="U125" s="12">
        <f t="shared" si="18"/>
        <v>0.27142857142857124</v>
      </c>
      <c r="V125" s="12">
        <f t="shared" si="11"/>
        <v>0.1857142857142853</v>
      </c>
      <c r="W125" s="12">
        <v>17.899999999999999</v>
      </c>
      <c r="X125" s="11">
        <v>150</v>
      </c>
      <c r="Y125" s="11">
        <v>0</v>
      </c>
      <c r="Z125" s="11">
        <v>250</v>
      </c>
      <c r="AA125" s="11">
        <v>600</v>
      </c>
    </row>
    <row r="126" spans="1:27" x14ac:dyDescent="0.25">
      <c r="A126" t="s">
        <v>109</v>
      </c>
      <c r="B126" t="s">
        <v>110</v>
      </c>
      <c r="C126" t="s">
        <v>111</v>
      </c>
      <c r="D126" t="s">
        <v>259</v>
      </c>
      <c r="E126" t="s">
        <v>320</v>
      </c>
      <c r="F126" s="13">
        <v>8771</v>
      </c>
      <c r="G126" s="3" t="s">
        <v>21</v>
      </c>
      <c r="H126" s="14" t="s">
        <v>22</v>
      </c>
      <c r="I126" s="14" t="s">
        <v>22</v>
      </c>
      <c r="J126" s="4">
        <v>46033</v>
      </c>
      <c r="K126" s="4">
        <v>46164</v>
      </c>
      <c r="L126" s="11">
        <v>69.599999999999994</v>
      </c>
      <c r="M126" s="12">
        <v>71.900000000000006</v>
      </c>
      <c r="N126" s="11">
        <v>71.2</v>
      </c>
      <c r="O126" s="11">
        <v>73.8</v>
      </c>
      <c r="P126" s="11">
        <v>75.8</v>
      </c>
      <c r="Q126" s="12">
        <v>0.5312977099236641</v>
      </c>
      <c r="R126" s="12">
        <f t="shared" si="15"/>
        <v>0.48255033557046983</v>
      </c>
      <c r="S126" s="12">
        <f t="shared" si="16"/>
        <v>0.12777777777777841</v>
      </c>
      <c r="T126" s="12">
        <f t="shared" si="17"/>
        <v>-5.0000000000000204E-2</v>
      </c>
      <c r="U126" s="12">
        <f t="shared" si="18"/>
        <v>0.1857142857142853</v>
      </c>
      <c r="V126" s="12">
        <f t="shared" si="11"/>
        <v>0.14285714285714285</v>
      </c>
      <c r="W126" s="12">
        <v>17.7</v>
      </c>
      <c r="X126" s="11">
        <v>0</v>
      </c>
      <c r="Y126" s="11">
        <v>0</v>
      </c>
      <c r="Z126" s="11">
        <v>200</v>
      </c>
      <c r="AA126" s="11">
        <v>800</v>
      </c>
    </row>
    <row r="127" spans="1:27" x14ac:dyDescent="0.25">
      <c r="A127" t="s">
        <v>109</v>
      </c>
      <c r="B127" t="s">
        <v>110</v>
      </c>
      <c r="C127" t="s">
        <v>111</v>
      </c>
      <c r="D127" t="s">
        <v>259</v>
      </c>
      <c r="E127" t="s">
        <v>321</v>
      </c>
      <c r="F127" s="13">
        <v>8772</v>
      </c>
      <c r="G127" s="3" t="s">
        <v>21</v>
      </c>
      <c r="H127" s="14" t="s">
        <v>22</v>
      </c>
      <c r="I127" s="14" t="s">
        <v>22</v>
      </c>
      <c r="J127" s="4">
        <v>46039</v>
      </c>
      <c r="K127" s="4">
        <v>46164</v>
      </c>
      <c r="L127" s="11">
        <v>67.400000000000006</v>
      </c>
      <c r="M127" s="12">
        <v>69.400000000000006</v>
      </c>
      <c r="N127" s="11">
        <v>69.400000000000006</v>
      </c>
      <c r="O127" s="11">
        <v>72.400000000000006</v>
      </c>
      <c r="P127" s="11">
        <v>74.400000000000006</v>
      </c>
      <c r="Q127" s="12">
        <v>0.53920000000000001</v>
      </c>
      <c r="R127" s="12">
        <f t="shared" si="15"/>
        <v>0.48531468531468536</v>
      </c>
      <c r="S127" s="12">
        <f t="shared" si="16"/>
        <v>0.1111111111111111</v>
      </c>
      <c r="T127" s="12">
        <f t="shared" si="17"/>
        <v>0</v>
      </c>
      <c r="U127" s="12">
        <f t="shared" si="18"/>
        <v>0.21428571428571427</v>
      </c>
      <c r="V127" s="12">
        <f t="shared" si="11"/>
        <v>0.14285714285714285</v>
      </c>
      <c r="W127" s="12">
        <v>18.100000000000001</v>
      </c>
      <c r="X127" s="11">
        <v>0</v>
      </c>
      <c r="Y127" s="11">
        <v>0</v>
      </c>
      <c r="Z127" s="11">
        <v>600</v>
      </c>
      <c r="AA127" s="11">
        <v>1150</v>
      </c>
    </row>
    <row r="128" spans="1:27" x14ac:dyDescent="0.25">
      <c r="A128" t="s">
        <v>322</v>
      </c>
      <c r="B128" t="s">
        <v>323</v>
      </c>
      <c r="C128" t="s">
        <v>111</v>
      </c>
      <c r="D128" s="5" t="s">
        <v>259</v>
      </c>
      <c r="E128" t="s">
        <v>324</v>
      </c>
      <c r="F128" s="13">
        <v>8773</v>
      </c>
      <c r="G128" s="3" t="s">
        <v>21</v>
      </c>
      <c r="H128" s="14" t="s">
        <v>325</v>
      </c>
      <c r="I128" s="14" t="s">
        <v>326</v>
      </c>
      <c r="J128" s="4">
        <v>46013</v>
      </c>
      <c r="K128" s="4">
        <v>46164</v>
      </c>
      <c r="L128" s="11">
        <v>60.2</v>
      </c>
      <c r="M128" s="12">
        <v>63.2</v>
      </c>
      <c r="N128" s="11">
        <v>59.6</v>
      </c>
      <c r="O128" s="11">
        <v>60</v>
      </c>
      <c r="P128" s="11">
        <v>64.599999999999994</v>
      </c>
      <c r="Q128" s="12">
        <v>0.39867549668874175</v>
      </c>
      <c r="R128" s="12">
        <f t="shared" si="15"/>
        <v>0.37396449704142015</v>
      </c>
      <c r="S128" s="12">
        <f t="shared" si="16"/>
        <v>0.16666666666666666</v>
      </c>
      <c r="T128" s="12">
        <f t="shared" si="17"/>
        <v>-0.25714285714285723</v>
      </c>
      <c r="U128" s="12">
        <f t="shared" si="18"/>
        <v>2.857142857142847E-2</v>
      </c>
      <c r="V128" s="12">
        <f t="shared" si="11"/>
        <v>0.32857142857142818</v>
      </c>
      <c r="W128" s="12">
        <v>15.5</v>
      </c>
      <c r="X128" s="11">
        <v>500</v>
      </c>
      <c r="Y128" s="11">
        <v>100</v>
      </c>
      <c r="Z128" s="11">
        <v>1000</v>
      </c>
      <c r="AA128" s="11">
        <v>5800</v>
      </c>
    </row>
    <row r="129" spans="1:27" x14ac:dyDescent="0.25">
      <c r="A129" t="s">
        <v>322</v>
      </c>
      <c r="B129" t="s">
        <v>323</v>
      </c>
      <c r="C129" t="s">
        <v>111</v>
      </c>
      <c r="D129" t="s">
        <v>259</v>
      </c>
      <c r="E129" t="s">
        <v>327</v>
      </c>
      <c r="F129" s="13">
        <v>8774</v>
      </c>
      <c r="G129" s="3" t="s">
        <v>16</v>
      </c>
      <c r="H129" s="14" t="s">
        <v>22</v>
      </c>
      <c r="I129" s="14" t="s">
        <v>22</v>
      </c>
      <c r="J129" s="4">
        <v>46021</v>
      </c>
      <c r="K129" s="4">
        <v>46164</v>
      </c>
      <c r="L129" s="11">
        <v>48.6</v>
      </c>
      <c r="M129" s="12">
        <v>55.5</v>
      </c>
      <c r="N129" s="11">
        <v>54.6</v>
      </c>
      <c r="O129" s="11">
        <v>56.4</v>
      </c>
      <c r="P129" s="11">
        <v>62.6</v>
      </c>
      <c r="Q129" s="12">
        <v>0.33986013986013985</v>
      </c>
      <c r="R129" s="12">
        <f t="shared" si="15"/>
        <v>0.34472049689440992</v>
      </c>
      <c r="S129" s="12">
        <f t="shared" si="16"/>
        <v>0.38333333333333325</v>
      </c>
      <c r="T129" s="12">
        <f t="shared" si="17"/>
        <v>-6.4285714285714182E-2</v>
      </c>
      <c r="U129" s="12">
        <f t="shared" si="18"/>
        <v>0.12857142857142836</v>
      </c>
      <c r="V129" s="12">
        <f t="shared" si="11"/>
        <v>0.44285714285714306</v>
      </c>
      <c r="W129" s="12">
        <v>16.399999999999999</v>
      </c>
      <c r="X129" s="11">
        <v>200</v>
      </c>
      <c r="Y129" s="11">
        <v>0</v>
      </c>
      <c r="Z129" s="11">
        <v>1050</v>
      </c>
      <c r="AA129" s="11">
        <v>1750</v>
      </c>
    </row>
    <row r="130" spans="1:27" x14ac:dyDescent="0.25">
      <c r="A130" s="30" t="s">
        <v>328</v>
      </c>
      <c r="B130" s="30" t="s">
        <v>329</v>
      </c>
      <c r="C130" s="30" t="s">
        <v>330</v>
      </c>
      <c r="D130" s="36" t="s">
        <v>259</v>
      </c>
      <c r="E130" s="30" t="s">
        <v>331</v>
      </c>
      <c r="F130" s="31">
        <v>8775</v>
      </c>
      <c r="G130" s="32" t="s">
        <v>21</v>
      </c>
      <c r="H130" s="33" t="s">
        <v>332</v>
      </c>
      <c r="I130" s="33" t="s">
        <v>333</v>
      </c>
      <c r="J130" s="34">
        <v>46030</v>
      </c>
      <c r="K130" s="34">
        <v>46164</v>
      </c>
      <c r="L130" s="35">
        <v>48.4</v>
      </c>
      <c r="M130" s="22">
        <v>47</v>
      </c>
      <c r="N130" s="35"/>
      <c r="O130" s="35"/>
      <c r="P130" s="35"/>
      <c r="Q130" s="22">
        <v>0.36119402985074628</v>
      </c>
      <c r="R130" s="22">
        <f t="shared" ref="R130:R161" si="19">(M130/("6/9/26"-J130))</f>
        <v>0.30921052631578949</v>
      </c>
      <c r="S130" s="22">
        <f t="shared" ref="S130:S161" si="20">(M130-L130)/18</f>
        <v>-7.7777777777777696E-2</v>
      </c>
      <c r="T130" s="22" t="s">
        <v>492</v>
      </c>
      <c r="U130" s="22" t="s">
        <v>492</v>
      </c>
      <c r="V130" s="22" t="s">
        <v>492</v>
      </c>
      <c r="W130" s="22">
        <v>15.6</v>
      </c>
      <c r="X130" s="35">
        <v>2100</v>
      </c>
      <c r="Y130" s="35">
        <v>0</v>
      </c>
      <c r="Z130" s="35" t="s">
        <v>492</v>
      </c>
      <c r="AA130" s="35" t="s">
        <v>492</v>
      </c>
    </row>
    <row r="131" spans="1:27" x14ac:dyDescent="0.25">
      <c r="A131" s="23" t="s">
        <v>328</v>
      </c>
      <c r="B131" s="23" t="s">
        <v>329</v>
      </c>
      <c r="C131" s="23" t="s">
        <v>330</v>
      </c>
      <c r="D131" s="23" t="s">
        <v>259</v>
      </c>
      <c r="E131" s="23" t="s">
        <v>334</v>
      </c>
      <c r="F131" s="24">
        <v>8776</v>
      </c>
      <c r="G131" s="25" t="s">
        <v>21</v>
      </c>
      <c r="H131" s="26" t="s">
        <v>332</v>
      </c>
      <c r="I131" s="26" t="s">
        <v>335</v>
      </c>
      <c r="J131" s="27">
        <v>46034</v>
      </c>
      <c r="K131" s="27">
        <v>46164</v>
      </c>
      <c r="L131" s="28">
        <v>54.6</v>
      </c>
      <c r="M131" s="29">
        <v>54.900000000000006</v>
      </c>
      <c r="N131" s="28">
        <v>54</v>
      </c>
      <c r="O131" s="28">
        <v>57.8</v>
      </c>
      <c r="P131" s="28">
        <v>60.8</v>
      </c>
      <c r="Q131" s="29">
        <v>0.42</v>
      </c>
      <c r="R131" s="29">
        <f t="shared" si="19"/>
        <v>0.37094594594594599</v>
      </c>
      <c r="S131" s="29">
        <f t="shared" si="20"/>
        <v>1.6666666666666902E-2</v>
      </c>
      <c r="T131" s="29">
        <f t="shared" ref="T131:U137" si="21">(N131-M131)/14</f>
        <v>-6.4285714285714696E-2</v>
      </c>
      <c r="U131" s="29">
        <f t="shared" si="21"/>
        <v>0.27142857142857124</v>
      </c>
      <c r="V131" s="29">
        <f t="shared" ref="V131:V188" si="22">(P131-O131)/14</f>
        <v>0.21428571428571427</v>
      </c>
      <c r="W131" s="29">
        <v>16</v>
      </c>
      <c r="X131" s="28">
        <v>1400</v>
      </c>
      <c r="Y131" s="28">
        <v>50</v>
      </c>
      <c r="Z131" s="28" t="s">
        <v>70</v>
      </c>
      <c r="AA131" s="28" t="s">
        <v>492</v>
      </c>
    </row>
    <row r="132" spans="1:27" x14ac:dyDescent="0.25">
      <c r="A132" t="s">
        <v>336</v>
      </c>
      <c r="B132" t="s">
        <v>337</v>
      </c>
      <c r="C132" t="s">
        <v>338</v>
      </c>
      <c r="D132" s="5" t="s">
        <v>259</v>
      </c>
      <c r="E132" t="s">
        <v>339</v>
      </c>
      <c r="F132" s="13">
        <v>8777</v>
      </c>
      <c r="G132" s="3" t="s">
        <v>21</v>
      </c>
      <c r="H132" s="14" t="s">
        <v>34</v>
      </c>
      <c r="I132" s="14" t="s">
        <v>340</v>
      </c>
      <c r="J132" s="4">
        <v>46039</v>
      </c>
      <c r="K132" s="4">
        <v>46164</v>
      </c>
      <c r="L132" s="11">
        <v>49.6</v>
      </c>
      <c r="M132" s="12">
        <v>54.599999999999994</v>
      </c>
      <c r="N132" s="11">
        <v>54.2</v>
      </c>
      <c r="O132" s="11">
        <v>54.6</v>
      </c>
      <c r="P132" s="11">
        <v>62.6</v>
      </c>
      <c r="Q132" s="12">
        <v>0.39679999999999999</v>
      </c>
      <c r="R132" s="12">
        <f t="shared" si="19"/>
        <v>0.38181818181818178</v>
      </c>
      <c r="S132" s="12">
        <f t="shared" si="20"/>
        <v>0.2777777777777774</v>
      </c>
      <c r="T132" s="12">
        <f t="shared" si="21"/>
        <v>-2.8571428571427963E-2</v>
      </c>
      <c r="U132" s="12">
        <f t="shared" si="21"/>
        <v>2.857142857142847E-2</v>
      </c>
      <c r="V132" s="12">
        <f t="shared" si="22"/>
        <v>0.5714285714285714</v>
      </c>
      <c r="W132" s="12">
        <v>16.2</v>
      </c>
      <c r="X132" s="11">
        <v>200</v>
      </c>
      <c r="Y132" s="11">
        <v>0</v>
      </c>
      <c r="Z132" s="11" t="s">
        <v>70</v>
      </c>
      <c r="AA132" s="11">
        <v>250</v>
      </c>
    </row>
    <row r="133" spans="1:27" x14ac:dyDescent="0.25">
      <c r="A133" t="s">
        <v>336</v>
      </c>
      <c r="B133" t="s">
        <v>337</v>
      </c>
      <c r="C133" t="s">
        <v>338</v>
      </c>
      <c r="D133" t="s">
        <v>259</v>
      </c>
      <c r="E133" t="s">
        <v>341</v>
      </c>
      <c r="F133" s="13">
        <v>8778</v>
      </c>
      <c r="G133" s="3" t="s">
        <v>31</v>
      </c>
      <c r="H133" s="14" t="s">
        <v>342</v>
      </c>
      <c r="I133" s="14" t="s">
        <v>343</v>
      </c>
      <c r="J133" s="4">
        <v>46031</v>
      </c>
      <c r="K133" s="4">
        <v>46164</v>
      </c>
      <c r="L133" s="11">
        <v>54.6</v>
      </c>
      <c r="M133" s="12">
        <v>60.1</v>
      </c>
      <c r="N133" s="11">
        <v>55.8</v>
      </c>
      <c r="O133" s="11">
        <v>46.8</v>
      </c>
      <c r="P133" s="11">
        <v>54</v>
      </c>
      <c r="Q133" s="12">
        <v>0.41052631578947368</v>
      </c>
      <c r="R133" s="12">
        <f t="shared" si="19"/>
        <v>0.39801324503311258</v>
      </c>
      <c r="S133" s="12">
        <f t="shared" si="20"/>
        <v>0.30555555555555558</v>
      </c>
      <c r="T133" s="12">
        <f t="shared" si="21"/>
        <v>-0.30714285714285744</v>
      </c>
      <c r="U133" s="12">
        <f t="shared" si="21"/>
        <v>-0.6428571428571429</v>
      </c>
      <c r="V133" s="12">
        <f t="shared" si="22"/>
        <v>0.51428571428571446</v>
      </c>
      <c r="W133" s="12">
        <v>16.399999999999999</v>
      </c>
      <c r="X133" s="11">
        <v>2850</v>
      </c>
      <c r="Y133" s="11">
        <v>50</v>
      </c>
      <c r="Z133" s="11">
        <v>12450</v>
      </c>
      <c r="AA133" s="11" t="s">
        <v>492</v>
      </c>
    </row>
    <row r="134" spans="1:27" x14ac:dyDescent="0.25">
      <c r="A134" t="s">
        <v>336</v>
      </c>
      <c r="B134" t="s">
        <v>337</v>
      </c>
      <c r="C134" t="s">
        <v>338</v>
      </c>
      <c r="D134" t="s">
        <v>259</v>
      </c>
      <c r="E134" t="s">
        <v>344</v>
      </c>
      <c r="F134" s="13">
        <v>8779</v>
      </c>
      <c r="G134" s="3" t="s">
        <v>21</v>
      </c>
      <c r="H134" s="14" t="s">
        <v>34</v>
      </c>
      <c r="I134" s="14">
        <v>44</v>
      </c>
      <c r="J134" s="4">
        <v>46038</v>
      </c>
      <c r="K134" s="4">
        <v>46164</v>
      </c>
      <c r="L134" s="11">
        <v>54</v>
      </c>
      <c r="M134" s="12">
        <v>62.4</v>
      </c>
      <c r="N134" s="11">
        <v>56.8</v>
      </c>
      <c r="O134" s="11">
        <v>59.2</v>
      </c>
      <c r="P134" s="11">
        <v>61</v>
      </c>
      <c r="Q134" s="12">
        <v>0.42857142857142855</v>
      </c>
      <c r="R134" s="12">
        <f t="shared" si="19"/>
        <v>0.43333333333333335</v>
      </c>
      <c r="S134" s="12">
        <f t="shared" si="20"/>
        <v>0.46666666666666656</v>
      </c>
      <c r="T134" s="12">
        <f t="shared" si="21"/>
        <v>-0.40000000000000008</v>
      </c>
      <c r="U134" s="12">
        <f t="shared" si="21"/>
        <v>0.17142857142857185</v>
      </c>
      <c r="V134" s="12">
        <f t="shared" si="22"/>
        <v>0.12857142857142836</v>
      </c>
      <c r="W134" s="12">
        <v>16.7</v>
      </c>
      <c r="X134" s="11">
        <v>100</v>
      </c>
      <c r="Y134" s="11">
        <v>0</v>
      </c>
      <c r="Z134" s="11">
        <v>0</v>
      </c>
      <c r="AA134" s="11">
        <v>700</v>
      </c>
    </row>
    <row r="135" spans="1:27" x14ac:dyDescent="0.25">
      <c r="A135" t="s">
        <v>336</v>
      </c>
      <c r="B135" t="s">
        <v>337</v>
      </c>
      <c r="C135" t="s">
        <v>338</v>
      </c>
      <c r="D135" t="s">
        <v>259</v>
      </c>
      <c r="E135" t="s">
        <v>345</v>
      </c>
      <c r="F135" s="13">
        <v>8780</v>
      </c>
      <c r="G135" s="3" t="s">
        <v>21</v>
      </c>
      <c r="H135" s="14" t="s">
        <v>342</v>
      </c>
      <c r="I135" s="14" t="s">
        <v>346</v>
      </c>
      <c r="J135" s="4">
        <v>46039</v>
      </c>
      <c r="K135" s="4">
        <v>46164</v>
      </c>
      <c r="L135" s="11">
        <v>59</v>
      </c>
      <c r="M135" s="12">
        <v>65</v>
      </c>
      <c r="N135" s="11">
        <v>63.6</v>
      </c>
      <c r="O135" s="11">
        <v>66</v>
      </c>
      <c r="P135" s="11">
        <v>78</v>
      </c>
      <c r="Q135" s="12">
        <v>0.47199999999999998</v>
      </c>
      <c r="R135" s="12">
        <f t="shared" si="19"/>
        <v>0.45454545454545453</v>
      </c>
      <c r="S135" s="12">
        <f t="shared" si="20"/>
        <v>0.33333333333333331</v>
      </c>
      <c r="T135" s="12">
        <f t="shared" si="21"/>
        <v>-9.9999999999999895E-2</v>
      </c>
      <c r="U135" s="12">
        <f t="shared" si="21"/>
        <v>0.17142857142857132</v>
      </c>
      <c r="V135" s="12">
        <f t="shared" si="22"/>
        <v>0.8571428571428571</v>
      </c>
      <c r="W135" s="12">
        <v>18</v>
      </c>
      <c r="X135" s="11">
        <v>2000</v>
      </c>
      <c r="Y135" s="11">
        <v>0</v>
      </c>
      <c r="Z135" s="11">
        <v>50</v>
      </c>
      <c r="AA135" s="11">
        <v>100</v>
      </c>
    </row>
    <row r="136" spans="1:27" x14ac:dyDescent="0.25">
      <c r="A136" t="s">
        <v>336</v>
      </c>
      <c r="B136" t="s">
        <v>337</v>
      </c>
      <c r="C136" t="s">
        <v>338</v>
      </c>
      <c r="D136" t="s">
        <v>259</v>
      </c>
      <c r="E136" t="s">
        <v>347</v>
      </c>
      <c r="F136" s="13">
        <v>8781</v>
      </c>
      <c r="G136" s="3" t="s">
        <v>31</v>
      </c>
      <c r="H136" s="14" t="s">
        <v>34</v>
      </c>
      <c r="I136" s="14" t="s">
        <v>348</v>
      </c>
      <c r="J136" s="4">
        <v>46035</v>
      </c>
      <c r="K136" s="4">
        <v>46164</v>
      </c>
      <c r="L136" s="11">
        <v>62</v>
      </c>
      <c r="M136" s="12">
        <v>71.300000000000011</v>
      </c>
      <c r="N136" s="11">
        <v>65.2</v>
      </c>
      <c r="O136" s="11">
        <v>71.2</v>
      </c>
      <c r="P136" s="11">
        <v>69.2</v>
      </c>
      <c r="Q136" s="12">
        <v>0.48062015503875971</v>
      </c>
      <c r="R136" s="12">
        <f t="shared" si="19"/>
        <v>0.48503401360544224</v>
      </c>
      <c r="S136" s="12">
        <f t="shared" si="20"/>
        <v>0.51666666666666727</v>
      </c>
      <c r="T136" s="12">
        <f t="shared" si="21"/>
        <v>-0.43571428571428633</v>
      </c>
      <c r="U136" s="12">
        <f t="shared" si="21"/>
        <v>0.42857142857142855</v>
      </c>
      <c r="V136" s="12">
        <f t="shared" si="22"/>
        <v>-0.14285714285714285</v>
      </c>
      <c r="W136" s="12">
        <v>18.5</v>
      </c>
      <c r="X136" s="11">
        <v>650</v>
      </c>
      <c r="Y136" s="11">
        <v>50</v>
      </c>
      <c r="Z136" s="11">
        <v>100</v>
      </c>
      <c r="AA136" s="11">
        <v>200</v>
      </c>
    </row>
    <row r="137" spans="1:27" x14ac:dyDescent="0.25">
      <c r="A137" t="s">
        <v>336</v>
      </c>
      <c r="B137" t="s">
        <v>337</v>
      </c>
      <c r="C137" t="s">
        <v>338</v>
      </c>
      <c r="D137" t="s">
        <v>259</v>
      </c>
      <c r="E137" t="s">
        <v>349</v>
      </c>
      <c r="F137" s="13">
        <v>8782</v>
      </c>
      <c r="G137" s="3" t="s">
        <v>21</v>
      </c>
      <c r="H137" s="14" t="s">
        <v>34</v>
      </c>
      <c r="I137" s="14">
        <v>2364</v>
      </c>
      <c r="J137" s="4">
        <v>46035</v>
      </c>
      <c r="K137" s="4">
        <v>46164</v>
      </c>
      <c r="L137" s="11">
        <v>51.8</v>
      </c>
      <c r="M137" s="12">
        <v>52.7</v>
      </c>
      <c r="N137" s="11">
        <v>55.4</v>
      </c>
      <c r="O137" s="11">
        <v>54.8</v>
      </c>
      <c r="P137" s="11">
        <v>59</v>
      </c>
      <c r="Q137" s="12">
        <v>0.40155038759689921</v>
      </c>
      <c r="R137" s="12">
        <f t="shared" si="19"/>
        <v>0.35850340136054426</v>
      </c>
      <c r="S137" s="12">
        <f t="shared" si="20"/>
        <v>5.0000000000000315E-2</v>
      </c>
      <c r="T137" s="12">
        <f t="shared" si="21"/>
        <v>0.19285714285714256</v>
      </c>
      <c r="U137" s="12">
        <f t="shared" si="21"/>
        <v>-4.2857142857142962E-2</v>
      </c>
      <c r="V137" s="12">
        <f t="shared" si="22"/>
        <v>0.30000000000000021</v>
      </c>
      <c r="W137" s="12">
        <v>16.5</v>
      </c>
      <c r="X137" s="11">
        <v>3800</v>
      </c>
      <c r="Y137" s="11">
        <v>0</v>
      </c>
      <c r="Z137" s="11">
        <v>0</v>
      </c>
      <c r="AA137" s="11">
        <v>700</v>
      </c>
    </row>
    <row r="138" spans="1:27" x14ac:dyDescent="0.25">
      <c r="A138" s="23" t="s">
        <v>336</v>
      </c>
      <c r="B138" s="23" t="s">
        <v>337</v>
      </c>
      <c r="C138" s="23" t="s">
        <v>338</v>
      </c>
      <c r="D138" s="23" t="s">
        <v>259</v>
      </c>
      <c r="E138" s="23" t="s">
        <v>350</v>
      </c>
      <c r="F138" s="24">
        <v>8783</v>
      </c>
      <c r="G138" s="25" t="s">
        <v>21</v>
      </c>
      <c r="H138" s="26" t="s">
        <v>34</v>
      </c>
      <c r="I138" s="26" t="s">
        <v>351</v>
      </c>
      <c r="J138" s="27">
        <v>46035</v>
      </c>
      <c r="K138" s="27">
        <v>46164</v>
      </c>
      <c r="L138" s="28">
        <v>68</v>
      </c>
      <c r="M138" s="29">
        <v>68.3</v>
      </c>
      <c r="N138" s="28">
        <v>54</v>
      </c>
      <c r="O138" s="28"/>
      <c r="P138" s="28"/>
      <c r="Q138" s="29">
        <v>0.52713178294573648</v>
      </c>
      <c r="R138" s="29">
        <f t="shared" si="19"/>
        <v>0.46462585034013604</v>
      </c>
      <c r="S138" s="29">
        <f t="shared" si="20"/>
        <v>1.666666666666651E-2</v>
      </c>
      <c r="T138" s="29" t="s">
        <v>492</v>
      </c>
      <c r="U138" s="29" t="s">
        <v>492</v>
      </c>
      <c r="V138" s="29" t="s">
        <v>492</v>
      </c>
      <c r="W138" s="29">
        <v>18.7</v>
      </c>
      <c r="X138" s="28">
        <v>700</v>
      </c>
      <c r="Y138" s="28">
        <v>0</v>
      </c>
      <c r="Z138" s="28" t="s">
        <v>492</v>
      </c>
      <c r="AA138" s="28" t="s">
        <v>492</v>
      </c>
    </row>
    <row r="139" spans="1:27" x14ac:dyDescent="0.25">
      <c r="A139" t="s">
        <v>336</v>
      </c>
      <c r="B139" t="s">
        <v>337</v>
      </c>
      <c r="C139" t="s">
        <v>338</v>
      </c>
      <c r="D139" t="s">
        <v>259</v>
      </c>
      <c r="E139" t="s">
        <v>352</v>
      </c>
      <c r="F139" s="13">
        <v>8784</v>
      </c>
      <c r="G139" s="3" t="s">
        <v>21</v>
      </c>
      <c r="H139" s="14" t="s">
        <v>34</v>
      </c>
      <c r="I139" s="14">
        <v>2364</v>
      </c>
      <c r="J139" s="4">
        <v>46035</v>
      </c>
      <c r="K139" s="4">
        <v>46164</v>
      </c>
      <c r="L139" s="11">
        <v>56.8</v>
      </c>
      <c r="M139" s="12">
        <v>64.2</v>
      </c>
      <c r="N139" s="11">
        <v>60.2</v>
      </c>
      <c r="O139" s="11">
        <v>59.6</v>
      </c>
      <c r="P139" s="11">
        <v>63.4</v>
      </c>
      <c r="Q139" s="12">
        <v>0.44031007751937984</v>
      </c>
      <c r="R139" s="12">
        <f t="shared" si="19"/>
        <v>0.43673469387755104</v>
      </c>
      <c r="S139" s="12">
        <f t="shared" si="20"/>
        <v>0.41111111111111143</v>
      </c>
      <c r="T139" s="12">
        <f t="shared" ref="T139:T184" si="23">(N139-M139)/14</f>
        <v>-0.2857142857142857</v>
      </c>
      <c r="U139" s="12">
        <f t="shared" ref="U139:U184" si="24">(O139-N139)/14</f>
        <v>-4.2857142857142962E-2</v>
      </c>
      <c r="V139" s="12">
        <f t="shared" si="22"/>
        <v>0.27142857142857124</v>
      </c>
      <c r="W139" s="12">
        <v>17.399999999999999</v>
      </c>
      <c r="X139" s="11">
        <v>200</v>
      </c>
      <c r="Y139" s="11">
        <v>0</v>
      </c>
      <c r="Z139" s="11">
        <v>500</v>
      </c>
      <c r="AA139" s="11">
        <v>850</v>
      </c>
    </row>
    <row r="140" spans="1:27" x14ac:dyDescent="0.25">
      <c r="A140" t="s">
        <v>353</v>
      </c>
      <c r="B140" t="s">
        <v>354</v>
      </c>
      <c r="C140" t="s">
        <v>355</v>
      </c>
      <c r="D140" s="5" t="s">
        <v>259</v>
      </c>
      <c r="E140" t="s">
        <v>356</v>
      </c>
      <c r="F140" s="13">
        <v>8785</v>
      </c>
      <c r="G140" s="3" t="s">
        <v>131</v>
      </c>
      <c r="H140" s="14" t="s">
        <v>357</v>
      </c>
      <c r="I140" s="14" t="s">
        <v>358</v>
      </c>
      <c r="J140" s="4">
        <v>46033</v>
      </c>
      <c r="K140" s="4">
        <v>46164</v>
      </c>
      <c r="L140" s="11">
        <v>52.2</v>
      </c>
      <c r="M140" s="12">
        <v>53.4</v>
      </c>
      <c r="N140" s="11">
        <v>56.6</v>
      </c>
      <c r="O140" s="11">
        <v>58.6</v>
      </c>
      <c r="P140" s="11">
        <v>67.8</v>
      </c>
      <c r="Q140" s="12">
        <v>0.3984732824427481</v>
      </c>
      <c r="R140" s="12">
        <f t="shared" si="19"/>
        <v>0.35838926174496644</v>
      </c>
      <c r="S140" s="12">
        <f t="shared" si="20"/>
        <v>6.666666666666643E-2</v>
      </c>
      <c r="T140" s="12">
        <f t="shared" si="23"/>
        <v>0.22857142857142879</v>
      </c>
      <c r="U140" s="12">
        <f t="shared" si="24"/>
        <v>0.14285714285714285</v>
      </c>
      <c r="V140" s="12">
        <f t="shared" si="22"/>
        <v>0.65714285714285681</v>
      </c>
      <c r="W140" s="12">
        <v>16.399999999999999</v>
      </c>
      <c r="X140" s="11">
        <v>250</v>
      </c>
      <c r="Y140" s="11">
        <v>0</v>
      </c>
      <c r="Z140" s="11">
        <v>250</v>
      </c>
      <c r="AA140" s="11">
        <v>250</v>
      </c>
    </row>
    <row r="141" spans="1:27" x14ac:dyDescent="0.25">
      <c r="A141" t="s">
        <v>353</v>
      </c>
      <c r="B141" t="s">
        <v>354</v>
      </c>
      <c r="C141" t="s">
        <v>355</v>
      </c>
      <c r="D141" t="s">
        <v>259</v>
      </c>
      <c r="E141" t="s">
        <v>359</v>
      </c>
      <c r="F141" s="13">
        <v>8786</v>
      </c>
      <c r="G141" s="3" t="s">
        <v>31</v>
      </c>
      <c r="H141" s="14" t="s">
        <v>357</v>
      </c>
      <c r="I141" s="14" t="s">
        <v>360</v>
      </c>
      <c r="J141" s="4">
        <v>46035</v>
      </c>
      <c r="K141" s="4">
        <v>46164</v>
      </c>
      <c r="L141" s="11">
        <v>46.8</v>
      </c>
      <c r="M141" s="12">
        <v>49.400000000000006</v>
      </c>
      <c r="N141" s="11">
        <v>50.6</v>
      </c>
      <c r="O141" s="11">
        <v>53.8</v>
      </c>
      <c r="P141" s="11">
        <v>56</v>
      </c>
      <c r="Q141" s="12">
        <v>0.36279069767441857</v>
      </c>
      <c r="R141" s="12">
        <f t="shared" si="19"/>
        <v>0.33605442176870753</v>
      </c>
      <c r="S141" s="12">
        <f t="shared" si="20"/>
        <v>0.14444444444444493</v>
      </c>
      <c r="T141" s="12">
        <f t="shared" si="23"/>
        <v>8.571428571428541E-2</v>
      </c>
      <c r="U141" s="12">
        <f t="shared" si="24"/>
        <v>0.22857142857142826</v>
      </c>
      <c r="V141" s="12">
        <f t="shared" si="22"/>
        <v>0.15714285714285733</v>
      </c>
      <c r="W141" s="12">
        <v>16.100000000000001</v>
      </c>
      <c r="X141" s="11">
        <v>0</v>
      </c>
      <c r="Y141" s="11">
        <v>0</v>
      </c>
      <c r="Z141" s="11">
        <v>150</v>
      </c>
      <c r="AA141" s="11">
        <v>2000</v>
      </c>
    </row>
    <row r="142" spans="1:27" x14ac:dyDescent="0.25">
      <c r="A142" t="s">
        <v>353</v>
      </c>
      <c r="B142" t="s">
        <v>354</v>
      </c>
      <c r="C142" t="s">
        <v>355</v>
      </c>
      <c r="D142" t="s">
        <v>259</v>
      </c>
      <c r="E142" t="s">
        <v>361</v>
      </c>
      <c r="F142" s="13">
        <v>8787</v>
      </c>
      <c r="G142" s="3" t="s">
        <v>21</v>
      </c>
      <c r="H142" s="14" t="s">
        <v>357</v>
      </c>
      <c r="I142" s="14" t="s">
        <v>362</v>
      </c>
      <c r="J142" s="4">
        <v>46037</v>
      </c>
      <c r="K142" s="4">
        <v>46164</v>
      </c>
      <c r="L142" s="11">
        <v>47.8</v>
      </c>
      <c r="M142" s="12">
        <v>52.5</v>
      </c>
      <c r="N142" s="11">
        <v>52.8</v>
      </c>
      <c r="O142" s="11">
        <v>56.2</v>
      </c>
      <c r="P142" s="11">
        <v>63.6</v>
      </c>
      <c r="Q142" s="12">
        <v>0.37637795275590546</v>
      </c>
      <c r="R142" s="12">
        <f t="shared" si="19"/>
        <v>0.36206896551724138</v>
      </c>
      <c r="S142" s="12">
        <f t="shared" si="20"/>
        <v>0.26111111111111129</v>
      </c>
      <c r="T142" s="12">
        <f t="shared" si="23"/>
        <v>2.1428571428571224E-2</v>
      </c>
      <c r="U142" s="12">
        <f t="shared" si="24"/>
        <v>0.24285714285714327</v>
      </c>
      <c r="V142" s="12">
        <f t="shared" si="22"/>
        <v>0.52857142857142847</v>
      </c>
      <c r="W142" s="12">
        <v>15.5</v>
      </c>
      <c r="X142" s="11">
        <v>450</v>
      </c>
      <c r="Y142" s="11">
        <v>50</v>
      </c>
      <c r="Z142" s="11">
        <v>150</v>
      </c>
      <c r="AA142" s="11">
        <v>2250</v>
      </c>
    </row>
    <row r="143" spans="1:27" x14ac:dyDescent="0.25">
      <c r="A143" t="s">
        <v>353</v>
      </c>
      <c r="B143" t="s">
        <v>354</v>
      </c>
      <c r="C143" t="s">
        <v>355</v>
      </c>
      <c r="D143" t="s">
        <v>259</v>
      </c>
      <c r="E143" t="s">
        <v>363</v>
      </c>
      <c r="F143" s="13">
        <v>8788</v>
      </c>
      <c r="G143" s="3" t="s">
        <v>16</v>
      </c>
      <c r="H143" s="14" t="s">
        <v>364</v>
      </c>
      <c r="I143" s="14" t="s">
        <v>365</v>
      </c>
      <c r="J143" s="4">
        <v>46033</v>
      </c>
      <c r="K143" s="4">
        <v>46164</v>
      </c>
      <c r="L143" s="11">
        <v>49.2</v>
      </c>
      <c r="M143" s="12">
        <v>58</v>
      </c>
      <c r="N143" s="11">
        <v>63.2</v>
      </c>
      <c r="O143" s="11">
        <v>65.2</v>
      </c>
      <c r="P143" s="11">
        <v>80.599999999999994</v>
      </c>
      <c r="Q143" s="12">
        <v>0.37557251908396949</v>
      </c>
      <c r="R143" s="12">
        <f t="shared" si="19"/>
        <v>0.38926174496644295</v>
      </c>
      <c r="S143" s="12">
        <f t="shared" si="20"/>
        <v>0.48888888888888871</v>
      </c>
      <c r="T143" s="12">
        <f t="shared" si="23"/>
        <v>0.37142857142857161</v>
      </c>
      <c r="U143" s="12">
        <f t="shared" si="24"/>
        <v>0.14285714285714285</v>
      </c>
      <c r="V143" s="12">
        <f t="shared" si="22"/>
        <v>1.0999999999999994</v>
      </c>
      <c r="W143" s="12">
        <v>16.2</v>
      </c>
      <c r="X143" s="11">
        <v>100</v>
      </c>
      <c r="Y143" s="11">
        <v>0</v>
      </c>
      <c r="Z143" s="11">
        <v>200</v>
      </c>
      <c r="AA143" s="11">
        <v>1250</v>
      </c>
    </row>
    <row r="144" spans="1:27" x14ac:dyDescent="0.25">
      <c r="A144" t="s">
        <v>366</v>
      </c>
      <c r="B144" t="s">
        <v>367</v>
      </c>
      <c r="C144" t="s">
        <v>355</v>
      </c>
      <c r="D144" s="5" t="s">
        <v>259</v>
      </c>
      <c r="E144" t="s">
        <v>368</v>
      </c>
      <c r="F144" s="13">
        <v>8789</v>
      </c>
      <c r="G144" s="3" t="s">
        <v>21</v>
      </c>
      <c r="H144" s="14" t="s">
        <v>369</v>
      </c>
      <c r="I144" s="14" t="s">
        <v>370</v>
      </c>
      <c r="J144" s="4">
        <v>46014</v>
      </c>
      <c r="K144" s="4">
        <v>46164</v>
      </c>
      <c r="L144" s="11">
        <v>63.6</v>
      </c>
      <c r="M144" s="12">
        <v>69.7</v>
      </c>
      <c r="N144" s="11">
        <v>71.2</v>
      </c>
      <c r="O144" s="11">
        <v>78.599999999999994</v>
      </c>
      <c r="P144" s="11">
        <v>83.6</v>
      </c>
      <c r="Q144" s="12">
        <v>0.42399999999999999</v>
      </c>
      <c r="R144" s="12">
        <f t="shared" si="19"/>
        <v>0.41488095238095241</v>
      </c>
      <c r="S144" s="12">
        <f t="shared" si="20"/>
        <v>0.33888888888888896</v>
      </c>
      <c r="T144" s="12">
        <f t="shared" si="23"/>
        <v>0.10714285714285714</v>
      </c>
      <c r="U144" s="12">
        <f t="shared" si="24"/>
        <v>0.52857142857142791</v>
      </c>
      <c r="V144" s="12">
        <f t="shared" si="22"/>
        <v>0.35714285714285715</v>
      </c>
      <c r="W144" s="12">
        <v>17.899999999999999</v>
      </c>
      <c r="X144" s="11">
        <v>100</v>
      </c>
      <c r="Y144" s="11">
        <v>0</v>
      </c>
      <c r="Z144" s="11">
        <v>150</v>
      </c>
      <c r="AA144" s="11">
        <v>2350</v>
      </c>
    </row>
    <row r="145" spans="1:27" x14ac:dyDescent="0.25">
      <c r="A145" t="s">
        <v>366</v>
      </c>
      <c r="B145" t="s">
        <v>367</v>
      </c>
      <c r="C145" t="s">
        <v>355</v>
      </c>
      <c r="D145" t="s">
        <v>259</v>
      </c>
      <c r="E145" t="s">
        <v>371</v>
      </c>
      <c r="F145" s="13">
        <v>8790</v>
      </c>
      <c r="G145" s="3" t="s">
        <v>21</v>
      </c>
      <c r="H145" s="14" t="s">
        <v>372</v>
      </c>
      <c r="I145" s="14" t="s">
        <v>373</v>
      </c>
      <c r="J145" s="4">
        <v>46013</v>
      </c>
      <c r="K145" s="4">
        <v>46164</v>
      </c>
      <c r="L145" s="11">
        <v>72.400000000000006</v>
      </c>
      <c r="M145" s="12">
        <v>75.8</v>
      </c>
      <c r="N145" s="11">
        <v>71</v>
      </c>
      <c r="O145" s="11">
        <v>77.599999999999994</v>
      </c>
      <c r="P145" s="11">
        <v>83.8</v>
      </c>
      <c r="Q145" s="12">
        <v>0.47947019867549673</v>
      </c>
      <c r="R145" s="12">
        <f t="shared" si="19"/>
        <v>0.4485207100591716</v>
      </c>
      <c r="S145" s="12">
        <f t="shared" si="20"/>
        <v>0.18888888888888841</v>
      </c>
      <c r="T145" s="12">
        <f t="shared" si="23"/>
        <v>-0.34285714285714264</v>
      </c>
      <c r="U145" s="12">
        <f t="shared" si="24"/>
        <v>0.47142857142857103</v>
      </c>
      <c r="V145" s="12">
        <f t="shared" si="22"/>
        <v>0.44285714285714306</v>
      </c>
      <c r="W145" s="12">
        <v>18.399999999999999</v>
      </c>
      <c r="X145" s="11">
        <v>250</v>
      </c>
      <c r="Y145" s="11">
        <v>50</v>
      </c>
      <c r="Z145" s="11">
        <v>450</v>
      </c>
      <c r="AA145" s="11">
        <v>2250</v>
      </c>
    </row>
    <row r="146" spans="1:27" x14ac:dyDescent="0.25">
      <c r="A146" t="s">
        <v>366</v>
      </c>
      <c r="B146" t="s">
        <v>367</v>
      </c>
      <c r="C146" t="s">
        <v>355</v>
      </c>
      <c r="D146" t="s">
        <v>259</v>
      </c>
      <c r="E146" t="s">
        <v>374</v>
      </c>
      <c r="F146" s="13">
        <v>8791</v>
      </c>
      <c r="G146" s="3" t="s">
        <v>21</v>
      </c>
      <c r="H146" s="14" t="s">
        <v>369</v>
      </c>
      <c r="I146" s="14" t="s">
        <v>375</v>
      </c>
      <c r="J146" s="4">
        <v>46013</v>
      </c>
      <c r="K146" s="4">
        <v>46164</v>
      </c>
      <c r="L146" s="11">
        <v>64</v>
      </c>
      <c r="M146" s="12">
        <v>68.2</v>
      </c>
      <c r="N146" s="11">
        <v>66.599999999999994</v>
      </c>
      <c r="O146" s="11">
        <v>69</v>
      </c>
      <c r="P146" s="11">
        <v>78</v>
      </c>
      <c r="Q146" s="12">
        <v>0.42384105960264901</v>
      </c>
      <c r="R146" s="12">
        <f t="shared" si="19"/>
        <v>0.40355029585798818</v>
      </c>
      <c r="S146" s="12">
        <f t="shared" si="20"/>
        <v>0.2333333333333335</v>
      </c>
      <c r="T146" s="12">
        <f t="shared" si="23"/>
        <v>-0.11428571428571489</v>
      </c>
      <c r="U146" s="12">
        <f t="shared" si="24"/>
        <v>0.17142857142857185</v>
      </c>
      <c r="V146" s="12">
        <f t="shared" si="22"/>
        <v>0.6428571428571429</v>
      </c>
      <c r="W146" s="12">
        <v>17.399999999999999</v>
      </c>
      <c r="X146" s="11">
        <v>1050</v>
      </c>
      <c r="Y146" s="11">
        <v>250</v>
      </c>
      <c r="Z146" s="11">
        <v>400</v>
      </c>
      <c r="AA146" s="11">
        <v>4900</v>
      </c>
    </row>
    <row r="147" spans="1:27" x14ac:dyDescent="0.25">
      <c r="A147" t="s">
        <v>133</v>
      </c>
      <c r="B147" t="s">
        <v>134</v>
      </c>
      <c r="C147" t="s">
        <v>135</v>
      </c>
      <c r="D147" s="5" t="s">
        <v>259</v>
      </c>
      <c r="E147" t="s">
        <v>376</v>
      </c>
      <c r="F147" s="13">
        <v>8792</v>
      </c>
      <c r="G147" s="3" t="s">
        <v>16</v>
      </c>
      <c r="H147" s="14" t="s">
        <v>377</v>
      </c>
      <c r="I147" s="14" t="s">
        <v>378</v>
      </c>
      <c r="J147" s="4">
        <v>46035</v>
      </c>
      <c r="K147" s="4">
        <v>46164</v>
      </c>
      <c r="L147" s="11">
        <v>70.599999999999994</v>
      </c>
      <c r="M147" s="12">
        <v>73.3</v>
      </c>
      <c r="N147" s="11">
        <v>70.599999999999994</v>
      </c>
      <c r="O147" s="11">
        <v>66.400000000000006</v>
      </c>
      <c r="P147" s="11">
        <v>69</v>
      </c>
      <c r="Q147" s="12">
        <v>0.54728682170542631</v>
      </c>
      <c r="R147" s="12">
        <f t="shared" si="19"/>
        <v>0.49863945578231289</v>
      </c>
      <c r="S147" s="12">
        <f t="shared" si="20"/>
        <v>0.15000000000000016</v>
      </c>
      <c r="T147" s="12">
        <f t="shared" si="23"/>
        <v>-0.19285714285714306</v>
      </c>
      <c r="U147" s="12">
        <f t="shared" si="24"/>
        <v>-0.29999999999999921</v>
      </c>
      <c r="V147" s="12">
        <f t="shared" si="22"/>
        <v>0.1857142857142853</v>
      </c>
      <c r="W147" s="12">
        <v>18.399999999999999</v>
      </c>
      <c r="X147" s="11">
        <v>450</v>
      </c>
      <c r="Y147" s="11">
        <v>100</v>
      </c>
      <c r="Z147" s="11">
        <v>450</v>
      </c>
      <c r="AA147" s="11">
        <v>2100</v>
      </c>
    </row>
    <row r="148" spans="1:27" x14ac:dyDescent="0.25">
      <c r="A148" t="s">
        <v>133</v>
      </c>
      <c r="B148" t="s">
        <v>134</v>
      </c>
      <c r="C148" t="s">
        <v>135</v>
      </c>
      <c r="D148" t="s">
        <v>259</v>
      </c>
      <c r="E148" t="s">
        <v>379</v>
      </c>
      <c r="F148" s="13">
        <v>8793</v>
      </c>
      <c r="G148" s="3" t="s">
        <v>21</v>
      </c>
      <c r="H148" s="14" t="s">
        <v>377</v>
      </c>
      <c r="I148" s="14" t="s">
        <v>380</v>
      </c>
      <c r="J148" s="4">
        <v>46035</v>
      </c>
      <c r="K148" s="4">
        <v>46164</v>
      </c>
      <c r="L148" s="11">
        <v>63.6</v>
      </c>
      <c r="M148" s="12">
        <v>66</v>
      </c>
      <c r="N148" s="11">
        <v>62</v>
      </c>
      <c r="O148" s="11">
        <v>62.6</v>
      </c>
      <c r="P148" s="11">
        <v>59.2</v>
      </c>
      <c r="Q148" s="12">
        <v>0.49302325581395351</v>
      </c>
      <c r="R148" s="12">
        <f t="shared" si="19"/>
        <v>0.44897959183673469</v>
      </c>
      <c r="S148" s="12">
        <f t="shared" si="20"/>
        <v>0.13333333333333325</v>
      </c>
      <c r="T148" s="12">
        <f t="shared" si="23"/>
        <v>-0.2857142857142857</v>
      </c>
      <c r="U148" s="12">
        <f t="shared" si="24"/>
        <v>4.2857142857142962E-2</v>
      </c>
      <c r="V148" s="12">
        <f t="shared" si="22"/>
        <v>-0.24285714285714274</v>
      </c>
      <c r="W148" s="12">
        <v>17.600000000000001</v>
      </c>
      <c r="X148" s="11">
        <v>400</v>
      </c>
      <c r="Y148" s="11">
        <v>0</v>
      </c>
      <c r="Z148" s="11">
        <v>600</v>
      </c>
      <c r="AA148" s="11">
        <v>5600</v>
      </c>
    </row>
    <row r="149" spans="1:27" x14ac:dyDescent="0.25">
      <c r="A149" t="s">
        <v>133</v>
      </c>
      <c r="B149" t="s">
        <v>134</v>
      </c>
      <c r="C149" t="s">
        <v>135</v>
      </c>
      <c r="D149" t="s">
        <v>259</v>
      </c>
      <c r="E149" t="s">
        <v>381</v>
      </c>
      <c r="F149" s="13">
        <v>8794</v>
      </c>
      <c r="G149" s="3" t="s">
        <v>31</v>
      </c>
      <c r="H149" s="14" t="s">
        <v>137</v>
      </c>
      <c r="I149" s="14" t="s">
        <v>382</v>
      </c>
      <c r="J149" s="4">
        <v>46035</v>
      </c>
      <c r="K149" s="4">
        <v>46164</v>
      </c>
      <c r="L149" s="11">
        <v>57.4</v>
      </c>
      <c r="M149" s="12">
        <v>65.3</v>
      </c>
      <c r="N149" s="11">
        <v>68</v>
      </c>
      <c r="O149" s="11">
        <v>69.8</v>
      </c>
      <c r="P149" s="11">
        <v>71.2</v>
      </c>
      <c r="Q149" s="12">
        <v>0.4449612403100775</v>
      </c>
      <c r="R149" s="12">
        <f t="shared" si="19"/>
        <v>0.44421768707482989</v>
      </c>
      <c r="S149" s="12">
        <f t="shared" si="20"/>
        <v>0.43888888888888883</v>
      </c>
      <c r="T149" s="12">
        <f t="shared" si="23"/>
        <v>0.19285714285714306</v>
      </c>
      <c r="U149" s="12">
        <f t="shared" si="24"/>
        <v>0.12857142857142836</v>
      </c>
      <c r="V149" s="12">
        <f t="shared" si="22"/>
        <v>0.10000000000000041</v>
      </c>
      <c r="W149" s="12">
        <v>16.7</v>
      </c>
      <c r="X149" s="11">
        <v>400</v>
      </c>
      <c r="Y149" s="11">
        <v>0</v>
      </c>
      <c r="Z149" s="11">
        <v>300</v>
      </c>
      <c r="AA149" s="11">
        <v>2550</v>
      </c>
    </row>
    <row r="150" spans="1:27" x14ac:dyDescent="0.25">
      <c r="A150" t="s">
        <v>133</v>
      </c>
      <c r="B150" t="s">
        <v>134</v>
      </c>
      <c r="C150" t="s">
        <v>135</v>
      </c>
      <c r="D150" t="s">
        <v>259</v>
      </c>
      <c r="E150" t="s">
        <v>383</v>
      </c>
      <c r="F150" s="13">
        <v>8795</v>
      </c>
      <c r="G150" s="3" t="s">
        <v>21</v>
      </c>
      <c r="H150" s="14" t="s">
        <v>377</v>
      </c>
      <c r="I150" s="14" t="s">
        <v>384</v>
      </c>
      <c r="J150" s="4">
        <v>46038</v>
      </c>
      <c r="K150" s="4">
        <v>46164</v>
      </c>
      <c r="L150" s="11">
        <v>69.2</v>
      </c>
      <c r="M150" s="12">
        <v>76.599999999999994</v>
      </c>
      <c r="N150" s="11">
        <v>74.2</v>
      </c>
      <c r="O150" s="11">
        <v>77.599999999999994</v>
      </c>
      <c r="P150" s="11">
        <v>84.6</v>
      </c>
      <c r="Q150" s="12">
        <v>0.54920634920634925</v>
      </c>
      <c r="R150" s="12">
        <f t="shared" si="19"/>
        <v>0.53194444444444444</v>
      </c>
      <c r="S150" s="12">
        <f t="shared" si="20"/>
        <v>0.41111111111111065</v>
      </c>
      <c r="T150" s="12">
        <f t="shared" si="23"/>
        <v>-0.17142857142857082</v>
      </c>
      <c r="U150" s="12">
        <f t="shared" si="24"/>
        <v>0.24285714285714224</v>
      </c>
      <c r="V150" s="12">
        <f t="shared" si="22"/>
        <v>0.5</v>
      </c>
      <c r="W150" s="12">
        <v>17.5</v>
      </c>
      <c r="X150" s="11">
        <v>250</v>
      </c>
      <c r="Y150" s="11">
        <v>0</v>
      </c>
      <c r="Z150" s="11">
        <v>800</v>
      </c>
      <c r="AA150" s="11">
        <v>4300</v>
      </c>
    </row>
    <row r="151" spans="1:27" x14ac:dyDescent="0.25">
      <c r="A151" t="s">
        <v>133</v>
      </c>
      <c r="B151" t="s">
        <v>134</v>
      </c>
      <c r="C151" t="s">
        <v>135</v>
      </c>
      <c r="D151" t="s">
        <v>259</v>
      </c>
      <c r="E151" t="s">
        <v>385</v>
      </c>
      <c r="F151" s="13">
        <v>8796</v>
      </c>
      <c r="G151" s="3" t="s">
        <v>21</v>
      </c>
      <c r="H151" s="14" t="s">
        <v>377</v>
      </c>
      <c r="I151" s="14" t="s">
        <v>380</v>
      </c>
      <c r="J151" s="4">
        <v>46035</v>
      </c>
      <c r="K151" s="4">
        <v>46164</v>
      </c>
      <c r="L151" s="11">
        <v>63.6</v>
      </c>
      <c r="M151" s="12">
        <v>63.6</v>
      </c>
      <c r="N151" s="11">
        <v>53</v>
      </c>
      <c r="O151" s="11">
        <v>55.4</v>
      </c>
      <c r="P151" s="11">
        <v>55</v>
      </c>
      <c r="Q151" s="12">
        <v>0.49302325581395351</v>
      </c>
      <c r="R151" s="12">
        <f t="shared" si="19"/>
        <v>0.43265306122448982</v>
      </c>
      <c r="S151" s="12">
        <f t="shared" si="20"/>
        <v>0</v>
      </c>
      <c r="T151" s="12">
        <f t="shared" si="23"/>
        <v>-0.75714285714285723</v>
      </c>
      <c r="U151" s="12">
        <f t="shared" si="24"/>
        <v>0.17142857142857132</v>
      </c>
      <c r="V151" s="12">
        <f t="shared" si="22"/>
        <v>-2.857142857142847E-2</v>
      </c>
      <c r="W151" s="12">
        <v>16.899999999999999</v>
      </c>
      <c r="X151" s="11">
        <v>450</v>
      </c>
      <c r="Y151" s="11">
        <v>0</v>
      </c>
      <c r="Z151" s="11">
        <v>400</v>
      </c>
      <c r="AA151" s="11">
        <v>5050</v>
      </c>
    </row>
    <row r="152" spans="1:27" x14ac:dyDescent="0.25">
      <c r="A152" t="s">
        <v>386</v>
      </c>
      <c r="B152" t="s">
        <v>387</v>
      </c>
      <c r="C152" t="s">
        <v>190</v>
      </c>
      <c r="D152" s="5" t="s">
        <v>259</v>
      </c>
      <c r="E152" t="s">
        <v>388</v>
      </c>
      <c r="F152" s="13">
        <v>8797</v>
      </c>
      <c r="G152" s="3" t="s">
        <v>21</v>
      </c>
      <c r="H152" s="14" t="s">
        <v>389</v>
      </c>
      <c r="I152" s="14" t="s">
        <v>390</v>
      </c>
      <c r="J152" s="4">
        <v>46030</v>
      </c>
      <c r="K152" s="4">
        <v>46164</v>
      </c>
      <c r="L152" s="11">
        <v>51.4</v>
      </c>
      <c r="M152" s="12">
        <v>56.2</v>
      </c>
      <c r="N152" s="11">
        <v>49.2</v>
      </c>
      <c r="O152" s="11">
        <v>52</v>
      </c>
      <c r="P152" s="11">
        <v>52</v>
      </c>
      <c r="Q152" s="12">
        <v>0.38358208955223877</v>
      </c>
      <c r="R152" s="12">
        <f t="shared" si="19"/>
        <v>0.3697368421052632</v>
      </c>
      <c r="S152" s="12">
        <f t="shared" si="20"/>
        <v>0.26666666666666689</v>
      </c>
      <c r="T152" s="12">
        <f t="shared" si="23"/>
        <v>-0.5</v>
      </c>
      <c r="U152" s="12">
        <f t="shared" si="24"/>
        <v>0.19999999999999979</v>
      </c>
      <c r="V152" s="12">
        <f t="shared" si="22"/>
        <v>0</v>
      </c>
      <c r="W152" s="12">
        <v>16.8</v>
      </c>
      <c r="X152" s="11">
        <v>0</v>
      </c>
      <c r="Y152" s="11">
        <v>0</v>
      </c>
      <c r="Z152" s="11">
        <v>200</v>
      </c>
      <c r="AA152" s="11">
        <v>2950</v>
      </c>
    </row>
    <row r="153" spans="1:27" x14ac:dyDescent="0.25">
      <c r="A153" t="s">
        <v>386</v>
      </c>
      <c r="B153" t="s">
        <v>387</v>
      </c>
      <c r="C153" t="s">
        <v>190</v>
      </c>
      <c r="D153" t="s">
        <v>259</v>
      </c>
      <c r="E153" t="s">
        <v>391</v>
      </c>
      <c r="F153" s="13">
        <v>8798</v>
      </c>
      <c r="G153" s="3" t="s">
        <v>21</v>
      </c>
      <c r="H153" s="14" t="s">
        <v>389</v>
      </c>
      <c r="I153" s="14" t="s">
        <v>392</v>
      </c>
      <c r="J153" s="4">
        <v>46047</v>
      </c>
      <c r="K153" s="4">
        <v>46164</v>
      </c>
      <c r="L153" s="11">
        <v>50.4</v>
      </c>
      <c r="M153" s="12">
        <v>52</v>
      </c>
      <c r="N153" s="11">
        <v>52.2</v>
      </c>
      <c r="O153" s="11">
        <v>56</v>
      </c>
      <c r="P153" s="11">
        <v>63.2</v>
      </c>
      <c r="Q153" s="12">
        <v>0.43076923076923074</v>
      </c>
      <c r="R153" s="12">
        <f t="shared" si="19"/>
        <v>0.38518518518518519</v>
      </c>
      <c r="S153" s="12">
        <f t="shared" si="20"/>
        <v>8.8888888888888962E-2</v>
      </c>
      <c r="T153" s="12">
        <f t="shared" si="23"/>
        <v>1.4285714285714488E-2</v>
      </c>
      <c r="U153" s="12">
        <f t="shared" si="24"/>
        <v>0.27142857142857124</v>
      </c>
      <c r="V153" s="12">
        <f t="shared" si="22"/>
        <v>0.51428571428571446</v>
      </c>
      <c r="W153" s="12">
        <v>15.1</v>
      </c>
      <c r="X153" s="11">
        <v>0</v>
      </c>
      <c r="Y153" s="11">
        <v>0</v>
      </c>
      <c r="Z153" s="11">
        <v>650</v>
      </c>
      <c r="AA153" s="11">
        <v>3400</v>
      </c>
    </row>
    <row r="154" spans="1:27" x14ac:dyDescent="0.25">
      <c r="A154" t="s">
        <v>393</v>
      </c>
      <c r="B154" t="s">
        <v>394</v>
      </c>
      <c r="C154" t="s">
        <v>51</v>
      </c>
      <c r="D154" s="5" t="s">
        <v>259</v>
      </c>
      <c r="E154" t="s">
        <v>395</v>
      </c>
      <c r="F154" s="13">
        <v>8799</v>
      </c>
      <c r="G154" s="3"/>
      <c r="H154" s="14" t="s">
        <v>396</v>
      </c>
      <c r="I154" s="14" t="s">
        <v>397</v>
      </c>
      <c r="J154" s="4">
        <v>46041</v>
      </c>
      <c r="K154" s="4">
        <v>46164</v>
      </c>
      <c r="L154" s="11">
        <v>56.6</v>
      </c>
      <c r="M154" s="12">
        <v>57.3</v>
      </c>
      <c r="N154" s="11">
        <v>57.2</v>
      </c>
      <c r="O154" s="11">
        <v>59</v>
      </c>
      <c r="P154" s="11">
        <v>61.8</v>
      </c>
      <c r="Q154" s="12">
        <v>0.4601626016260163</v>
      </c>
      <c r="R154" s="12">
        <f t="shared" si="19"/>
        <v>0.40638297872340423</v>
      </c>
      <c r="S154" s="12">
        <f t="shared" si="20"/>
        <v>3.8888888888888654E-2</v>
      </c>
      <c r="T154" s="12">
        <f t="shared" si="23"/>
        <v>-7.1428571428567367E-3</v>
      </c>
      <c r="U154" s="12">
        <f t="shared" si="24"/>
        <v>0.12857142857142836</v>
      </c>
      <c r="V154" s="12">
        <f t="shared" si="22"/>
        <v>0.19999999999999979</v>
      </c>
      <c r="W154" s="12">
        <v>16.5</v>
      </c>
      <c r="X154" s="11">
        <v>150</v>
      </c>
      <c r="Y154" s="11">
        <v>50</v>
      </c>
      <c r="Z154" s="11">
        <v>1000</v>
      </c>
      <c r="AA154" s="11">
        <v>2500</v>
      </c>
    </row>
    <row r="155" spans="1:27" x14ac:dyDescent="0.25">
      <c r="A155" t="s">
        <v>398</v>
      </c>
      <c r="B155" t="s">
        <v>142</v>
      </c>
      <c r="C155" t="s">
        <v>143</v>
      </c>
      <c r="D155" s="5" t="s">
        <v>259</v>
      </c>
      <c r="E155" t="s">
        <v>399</v>
      </c>
      <c r="F155" s="13">
        <v>8800</v>
      </c>
      <c r="G155" s="3" t="s">
        <v>16</v>
      </c>
      <c r="H155" s="14" t="s">
        <v>400</v>
      </c>
      <c r="I155" s="14" t="s">
        <v>401</v>
      </c>
      <c r="J155" s="4">
        <v>46008</v>
      </c>
      <c r="K155" s="4">
        <v>46164</v>
      </c>
      <c r="L155" s="11">
        <v>71.8</v>
      </c>
      <c r="M155" s="12">
        <v>74.199999999999989</v>
      </c>
      <c r="N155" s="11">
        <v>72.8</v>
      </c>
      <c r="O155" s="11">
        <v>72.2</v>
      </c>
      <c r="P155" s="11">
        <v>78</v>
      </c>
      <c r="Q155" s="12">
        <v>0.46025641025641023</v>
      </c>
      <c r="R155" s="12">
        <f t="shared" si="19"/>
        <v>0.42643678160919535</v>
      </c>
      <c r="S155" s="12">
        <f t="shared" si="20"/>
        <v>0.13333333333333286</v>
      </c>
      <c r="T155" s="12">
        <f t="shared" si="23"/>
        <v>-9.9999999999999395E-2</v>
      </c>
      <c r="U155" s="12">
        <f t="shared" si="24"/>
        <v>-4.2857142857142448E-2</v>
      </c>
      <c r="V155" s="12">
        <f t="shared" si="22"/>
        <v>0.41428571428571409</v>
      </c>
      <c r="W155" s="12">
        <v>17.7</v>
      </c>
      <c r="X155" s="11">
        <v>0</v>
      </c>
      <c r="Y155" s="11">
        <v>0</v>
      </c>
      <c r="Z155" s="11">
        <v>800</v>
      </c>
      <c r="AA155" s="11">
        <v>800</v>
      </c>
    </row>
    <row r="156" spans="1:27" x14ac:dyDescent="0.25">
      <c r="A156" t="s">
        <v>398</v>
      </c>
      <c r="B156" t="s">
        <v>142</v>
      </c>
      <c r="C156" t="s">
        <v>143</v>
      </c>
      <c r="D156" t="s">
        <v>259</v>
      </c>
      <c r="E156" t="s">
        <v>402</v>
      </c>
      <c r="F156" s="13">
        <v>8801</v>
      </c>
      <c r="G156" s="3" t="s">
        <v>21</v>
      </c>
      <c r="H156" s="14" t="s">
        <v>403</v>
      </c>
      <c r="I156" s="14" t="s">
        <v>404</v>
      </c>
      <c r="J156" s="4">
        <v>46030</v>
      </c>
      <c r="K156" s="4">
        <v>46164</v>
      </c>
      <c r="L156" s="11">
        <v>56</v>
      </c>
      <c r="M156" s="12">
        <v>59.2</v>
      </c>
      <c r="N156" s="11">
        <v>63.8</v>
      </c>
      <c r="O156" s="11">
        <v>67.400000000000006</v>
      </c>
      <c r="P156" s="11">
        <v>71</v>
      </c>
      <c r="Q156" s="12">
        <v>0.41791044776119401</v>
      </c>
      <c r="R156" s="12">
        <f t="shared" si="19"/>
        <v>0.38947368421052636</v>
      </c>
      <c r="S156" s="12">
        <f t="shared" si="20"/>
        <v>0.17777777777777792</v>
      </c>
      <c r="T156" s="12">
        <f t="shared" si="23"/>
        <v>0.32857142857142818</v>
      </c>
      <c r="U156" s="12">
        <f t="shared" si="24"/>
        <v>0.25714285714285773</v>
      </c>
      <c r="V156" s="12">
        <f t="shared" si="22"/>
        <v>0.25714285714285673</v>
      </c>
      <c r="W156" s="12">
        <v>17</v>
      </c>
      <c r="X156" s="11">
        <v>150</v>
      </c>
      <c r="Y156" s="11">
        <v>0</v>
      </c>
      <c r="Z156" s="11">
        <v>1850</v>
      </c>
      <c r="AA156" s="11">
        <v>900</v>
      </c>
    </row>
    <row r="157" spans="1:27" x14ac:dyDescent="0.25">
      <c r="A157" t="s">
        <v>398</v>
      </c>
      <c r="B157" t="s">
        <v>142</v>
      </c>
      <c r="C157" t="s">
        <v>143</v>
      </c>
      <c r="D157" t="s">
        <v>259</v>
      </c>
      <c r="E157" t="s">
        <v>405</v>
      </c>
      <c r="F157" s="13">
        <v>8802</v>
      </c>
      <c r="G157" s="3" t="s">
        <v>21</v>
      </c>
      <c r="H157" s="14" t="s">
        <v>403</v>
      </c>
      <c r="I157" s="14" t="s">
        <v>406</v>
      </c>
      <c r="J157" s="4">
        <v>46032</v>
      </c>
      <c r="K157" s="4">
        <v>46164</v>
      </c>
      <c r="L157" s="11">
        <v>49.6</v>
      </c>
      <c r="M157" s="12">
        <v>54.7</v>
      </c>
      <c r="N157" s="11">
        <v>53.2</v>
      </c>
      <c r="O157" s="11">
        <v>56.6</v>
      </c>
      <c r="P157" s="11">
        <v>62</v>
      </c>
      <c r="Q157" s="12">
        <v>0.37575757575757579</v>
      </c>
      <c r="R157" s="12">
        <f t="shared" si="19"/>
        <v>0.36466666666666669</v>
      </c>
      <c r="S157" s="12">
        <f t="shared" si="20"/>
        <v>0.28333333333333344</v>
      </c>
      <c r="T157" s="12">
        <f t="shared" si="23"/>
        <v>-0.10714285714285714</v>
      </c>
      <c r="U157" s="12">
        <f t="shared" si="24"/>
        <v>0.24285714285714274</v>
      </c>
      <c r="V157" s="12">
        <f t="shared" si="22"/>
        <v>0.38571428571428562</v>
      </c>
      <c r="W157" s="12">
        <v>15.8</v>
      </c>
      <c r="X157" s="11">
        <v>0</v>
      </c>
      <c r="Y157" s="11">
        <v>0</v>
      </c>
      <c r="Z157" s="11">
        <v>1700</v>
      </c>
      <c r="AA157" s="11" t="s">
        <v>70</v>
      </c>
    </row>
    <row r="158" spans="1:27" x14ac:dyDescent="0.25">
      <c r="A158" t="s">
        <v>398</v>
      </c>
      <c r="B158" t="s">
        <v>142</v>
      </c>
      <c r="C158" t="s">
        <v>143</v>
      </c>
      <c r="D158" t="s">
        <v>259</v>
      </c>
      <c r="E158" t="s">
        <v>407</v>
      </c>
      <c r="F158" s="13">
        <v>8803</v>
      </c>
      <c r="G158" s="3" t="s">
        <v>16</v>
      </c>
      <c r="H158" s="14" t="s">
        <v>408</v>
      </c>
      <c r="I158" s="14" t="s">
        <v>409</v>
      </c>
      <c r="J158" s="4">
        <v>46053</v>
      </c>
      <c r="K158" s="4">
        <v>46164</v>
      </c>
      <c r="L158" s="11">
        <v>55.8</v>
      </c>
      <c r="M158" s="12">
        <v>61.2</v>
      </c>
      <c r="N158" s="11">
        <v>52.6</v>
      </c>
      <c r="O158" s="11">
        <v>52.8</v>
      </c>
      <c r="P158" s="11">
        <v>57.6</v>
      </c>
      <c r="Q158" s="12">
        <v>0.50270270270270268</v>
      </c>
      <c r="R158" s="12">
        <f t="shared" si="19"/>
        <v>0.47441860465116281</v>
      </c>
      <c r="S158" s="12">
        <f t="shared" si="20"/>
        <v>0.30000000000000032</v>
      </c>
      <c r="T158" s="12">
        <f t="shared" si="23"/>
        <v>-0.61428571428571443</v>
      </c>
      <c r="U158" s="12">
        <f t="shared" si="24"/>
        <v>1.4285714285713982E-2</v>
      </c>
      <c r="V158" s="12">
        <f t="shared" si="22"/>
        <v>0.34285714285714314</v>
      </c>
      <c r="W158" s="12">
        <v>17.2</v>
      </c>
      <c r="X158" s="11">
        <v>50</v>
      </c>
      <c r="Y158" s="11">
        <v>0</v>
      </c>
      <c r="Z158" s="11">
        <v>2150</v>
      </c>
      <c r="AA158" s="11">
        <v>1200</v>
      </c>
    </row>
    <row r="159" spans="1:27" x14ac:dyDescent="0.25">
      <c r="A159" t="s">
        <v>398</v>
      </c>
      <c r="B159" t="s">
        <v>142</v>
      </c>
      <c r="C159" t="s">
        <v>143</v>
      </c>
      <c r="D159" t="s">
        <v>259</v>
      </c>
      <c r="E159" t="s">
        <v>410</v>
      </c>
      <c r="F159" s="13">
        <v>8804</v>
      </c>
      <c r="G159" s="3" t="s">
        <v>31</v>
      </c>
      <c r="H159" s="14" t="s">
        <v>403</v>
      </c>
      <c r="I159" s="14" t="s">
        <v>411</v>
      </c>
      <c r="J159" s="4">
        <v>46053</v>
      </c>
      <c r="K159" s="4">
        <v>46164</v>
      </c>
      <c r="L159" s="11">
        <v>43.6</v>
      </c>
      <c r="M159" s="12">
        <v>46.4</v>
      </c>
      <c r="N159" s="11">
        <v>45.8</v>
      </c>
      <c r="O159" s="11">
        <v>51</v>
      </c>
      <c r="P159" s="11">
        <v>53.8</v>
      </c>
      <c r="Q159" s="12">
        <v>0.39279279279279283</v>
      </c>
      <c r="R159" s="12">
        <f t="shared" si="19"/>
        <v>0.35968992248062015</v>
      </c>
      <c r="S159" s="12">
        <f t="shared" si="20"/>
        <v>0.15555555555555539</v>
      </c>
      <c r="T159" s="12">
        <f t="shared" si="23"/>
        <v>-4.2857142857142962E-2</v>
      </c>
      <c r="U159" s="12">
        <f t="shared" si="24"/>
        <v>0.37142857142857161</v>
      </c>
      <c r="V159" s="12">
        <f t="shared" si="22"/>
        <v>0.19999999999999979</v>
      </c>
      <c r="W159" s="12">
        <v>15.2</v>
      </c>
      <c r="X159" s="11">
        <v>100</v>
      </c>
      <c r="Y159" s="11">
        <v>0</v>
      </c>
      <c r="Z159" s="11">
        <v>100</v>
      </c>
      <c r="AA159" s="11">
        <v>450</v>
      </c>
    </row>
    <row r="160" spans="1:27" x14ac:dyDescent="0.25">
      <c r="A160" t="s">
        <v>147</v>
      </c>
      <c r="B160" t="s">
        <v>148</v>
      </c>
      <c r="C160" t="s">
        <v>149</v>
      </c>
      <c r="D160" s="5" t="s">
        <v>259</v>
      </c>
      <c r="E160" t="s">
        <v>412</v>
      </c>
      <c r="F160" s="13">
        <v>8805</v>
      </c>
      <c r="G160" s="3" t="s">
        <v>21</v>
      </c>
      <c r="H160" s="14" t="s">
        <v>151</v>
      </c>
      <c r="I160" s="2">
        <v>286</v>
      </c>
      <c r="J160" s="4">
        <v>46041</v>
      </c>
      <c r="K160" s="4">
        <v>46164</v>
      </c>
      <c r="L160" s="11">
        <v>52.6</v>
      </c>
      <c r="M160" s="12">
        <v>55.3</v>
      </c>
      <c r="N160" s="11">
        <v>57.2</v>
      </c>
      <c r="O160" s="11">
        <v>61</v>
      </c>
      <c r="P160" s="11">
        <v>71</v>
      </c>
      <c r="Q160" s="12">
        <v>0.42764227642276426</v>
      </c>
      <c r="R160" s="12">
        <f t="shared" si="19"/>
        <v>0.39219858156028364</v>
      </c>
      <c r="S160" s="12">
        <f t="shared" si="20"/>
        <v>0.14999999999999977</v>
      </c>
      <c r="T160" s="12">
        <f t="shared" si="23"/>
        <v>0.13571428571428612</v>
      </c>
      <c r="U160" s="12">
        <f t="shared" si="24"/>
        <v>0.27142857142857124</v>
      </c>
      <c r="V160" s="12">
        <f t="shared" si="22"/>
        <v>0.7142857142857143</v>
      </c>
      <c r="W160" s="12">
        <v>16.100000000000001</v>
      </c>
      <c r="X160" s="11">
        <v>7500</v>
      </c>
      <c r="Y160" s="11">
        <v>250</v>
      </c>
      <c r="Z160" s="11">
        <v>1250</v>
      </c>
      <c r="AA160" s="11">
        <v>1250</v>
      </c>
    </row>
    <row r="161" spans="1:27" x14ac:dyDescent="0.25">
      <c r="A161" t="s">
        <v>147</v>
      </c>
      <c r="B161" t="s">
        <v>148</v>
      </c>
      <c r="C161" t="s">
        <v>149</v>
      </c>
      <c r="D161" t="s">
        <v>259</v>
      </c>
      <c r="E161" t="s">
        <v>413</v>
      </c>
      <c r="F161" s="13">
        <v>8806</v>
      </c>
      <c r="G161" s="3" t="s">
        <v>21</v>
      </c>
      <c r="H161" s="14" t="s">
        <v>154</v>
      </c>
      <c r="I161" s="14">
        <v>2048</v>
      </c>
      <c r="J161" s="4">
        <v>46042</v>
      </c>
      <c r="K161" s="4">
        <v>46164</v>
      </c>
      <c r="L161" s="11">
        <v>57.2</v>
      </c>
      <c r="M161" s="12">
        <v>60.7</v>
      </c>
      <c r="N161" s="11">
        <v>63.4</v>
      </c>
      <c r="O161" s="11">
        <v>66.2</v>
      </c>
      <c r="P161" s="11">
        <v>71</v>
      </c>
      <c r="Q161" s="12">
        <v>0.46885245901639344</v>
      </c>
      <c r="R161" s="12">
        <f t="shared" si="19"/>
        <v>0.43357142857142861</v>
      </c>
      <c r="S161" s="12">
        <f t="shared" si="20"/>
        <v>0.19444444444444445</v>
      </c>
      <c r="T161" s="12">
        <f t="shared" si="23"/>
        <v>0.19285714285714256</v>
      </c>
      <c r="U161" s="12">
        <f t="shared" si="24"/>
        <v>0.20000000000000032</v>
      </c>
      <c r="V161" s="12">
        <f t="shared" si="22"/>
        <v>0.34285714285714264</v>
      </c>
      <c r="W161" s="12">
        <v>17.5</v>
      </c>
      <c r="X161" s="11">
        <v>7450</v>
      </c>
      <c r="Y161" s="11">
        <v>0</v>
      </c>
      <c r="Z161" s="11">
        <v>950</v>
      </c>
      <c r="AA161" s="11">
        <v>2800</v>
      </c>
    </row>
    <row r="162" spans="1:27" x14ac:dyDescent="0.25">
      <c r="A162" t="s">
        <v>147</v>
      </c>
      <c r="B162" t="s">
        <v>148</v>
      </c>
      <c r="C162" t="s">
        <v>149</v>
      </c>
      <c r="D162" t="s">
        <v>259</v>
      </c>
      <c r="E162" t="s">
        <v>414</v>
      </c>
      <c r="F162" s="13">
        <v>8807</v>
      </c>
      <c r="G162" s="3" t="s">
        <v>31</v>
      </c>
      <c r="H162" s="14" t="s">
        <v>154</v>
      </c>
      <c r="I162" s="14">
        <v>1127</v>
      </c>
      <c r="J162" s="4">
        <v>46036</v>
      </c>
      <c r="K162" s="4">
        <v>46164</v>
      </c>
      <c r="L162" s="11">
        <v>49.4</v>
      </c>
      <c r="M162" s="12">
        <v>57.8</v>
      </c>
      <c r="N162" s="11">
        <v>59.6</v>
      </c>
      <c r="O162" s="11">
        <v>59</v>
      </c>
      <c r="P162" s="11">
        <v>64.400000000000006</v>
      </c>
      <c r="Q162" s="12">
        <v>0.38593749999999999</v>
      </c>
      <c r="R162" s="12">
        <f t="shared" ref="R162:R188" si="25">(M162/("6/9/26"-J162))</f>
        <v>0.39589041095890409</v>
      </c>
      <c r="S162" s="12">
        <f t="shared" ref="S162:S188" si="26">(M162-L162)/18</f>
        <v>0.46666666666666656</v>
      </c>
      <c r="T162" s="12">
        <f t="shared" si="23"/>
        <v>0.12857142857142886</v>
      </c>
      <c r="U162" s="12">
        <f t="shared" si="24"/>
        <v>-4.2857142857142962E-2</v>
      </c>
      <c r="V162" s="12">
        <f t="shared" si="22"/>
        <v>0.38571428571428612</v>
      </c>
      <c r="W162" s="12">
        <v>16.600000000000001</v>
      </c>
      <c r="X162" s="11">
        <v>1450</v>
      </c>
      <c r="Y162" s="11">
        <v>550</v>
      </c>
      <c r="Z162" s="11" t="s">
        <v>70</v>
      </c>
      <c r="AA162" s="11">
        <v>4000</v>
      </c>
    </row>
    <row r="163" spans="1:27" x14ac:dyDescent="0.25">
      <c r="A163" t="s">
        <v>415</v>
      </c>
      <c r="B163" t="s">
        <v>416</v>
      </c>
      <c r="C163" t="s">
        <v>135</v>
      </c>
      <c r="D163" s="5" t="s">
        <v>259</v>
      </c>
      <c r="E163" t="s">
        <v>417</v>
      </c>
      <c r="F163" s="13">
        <v>8808</v>
      </c>
      <c r="G163" s="3" t="s">
        <v>21</v>
      </c>
      <c r="H163" s="14" t="s">
        <v>418</v>
      </c>
      <c r="I163" s="14" t="s">
        <v>419</v>
      </c>
      <c r="J163" s="4">
        <v>46026</v>
      </c>
      <c r="K163" s="4">
        <v>46164</v>
      </c>
      <c r="L163" s="11">
        <v>66.8</v>
      </c>
      <c r="M163" s="12">
        <v>72.099999999999994</v>
      </c>
      <c r="N163" s="11">
        <v>69.400000000000006</v>
      </c>
      <c r="O163" s="11">
        <v>71.8</v>
      </c>
      <c r="P163" s="11">
        <v>77.400000000000006</v>
      </c>
      <c r="Q163" s="12">
        <v>0.48405797101449272</v>
      </c>
      <c r="R163" s="12">
        <f t="shared" si="25"/>
        <v>0.46217948717948715</v>
      </c>
      <c r="S163" s="12">
        <f t="shared" si="26"/>
        <v>0.29444444444444429</v>
      </c>
      <c r="T163" s="12">
        <f t="shared" si="23"/>
        <v>-0.19285714285714203</v>
      </c>
      <c r="U163" s="12">
        <f t="shared" si="24"/>
        <v>0.17142857142857082</v>
      </c>
      <c r="V163" s="12">
        <f t="shared" si="22"/>
        <v>0.40000000000000063</v>
      </c>
      <c r="W163" s="12">
        <v>18</v>
      </c>
      <c r="X163" s="11">
        <v>200</v>
      </c>
      <c r="Y163" s="11">
        <v>0</v>
      </c>
      <c r="Z163" s="11">
        <v>1050</v>
      </c>
      <c r="AA163" s="11">
        <v>6600</v>
      </c>
    </row>
    <row r="164" spans="1:27" x14ac:dyDescent="0.25">
      <c r="A164" t="s">
        <v>415</v>
      </c>
      <c r="B164" t="s">
        <v>416</v>
      </c>
      <c r="C164" t="s">
        <v>135</v>
      </c>
      <c r="D164" t="s">
        <v>259</v>
      </c>
      <c r="E164" t="s">
        <v>420</v>
      </c>
      <c r="F164" s="13">
        <v>8809</v>
      </c>
      <c r="G164" s="3" t="s">
        <v>21</v>
      </c>
      <c r="H164" s="14" t="s">
        <v>418</v>
      </c>
      <c r="I164" s="14" t="s">
        <v>421</v>
      </c>
      <c r="J164" s="4">
        <v>46027</v>
      </c>
      <c r="K164" s="4">
        <v>46164</v>
      </c>
      <c r="L164" s="11">
        <v>64.400000000000006</v>
      </c>
      <c r="M164" s="12">
        <v>64.3</v>
      </c>
      <c r="N164" s="11">
        <v>62</v>
      </c>
      <c r="O164" s="11">
        <v>68.2</v>
      </c>
      <c r="P164" s="11">
        <v>72.599999999999994</v>
      </c>
      <c r="Q164" s="12">
        <v>0.47007299270072994</v>
      </c>
      <c r="R164" s="12">
        <f t="shared" si="25"/>
        <v>0.41483870967741932</v>
      </c>
      <c r="S164" s="12">
        <f t="shared" si="26"/>
        <v>-5.5555555555560293E-3</v>
      </c>
      <c r="T164" s="12">
        <f t="shared" si="23"/>
        <v>-0.16428571428571409</v>
      </c>
      <c r="U164" s="12">
        <f t="shared" si="24"/>
        <v>0.44285714285714306</v>
      </c>
      <c r="V164" s="12">
        <f t="shared" si="22"/>
        <v>0.31428571428571367</v>
      </c>
      <c r="W164" s="12">
        <v>18</v>
      </c>
      <c r="X164" s="11" t="s">
        <v>70</v>
      </c>
      <c r="Y164" s="11">
        <v>0</v>
      </c>
      <c r="Z164" s="11">
        <v>1100</v>
      </c>
      <c r="AA164" s="11">
        <v>2750</v>
      </c>
    </row>
    <row r="165" spans="1:27" x14ac:dyDescent="0.25">
      <c r="A165" t="s">
        <v>415</v>
      </c>
      <c r="B165" t="s">
        <v>416</v>
      </c>
      <c r="C165" t="s">
        <v>135</v>
      </c>
      <c r="D165" t="s">
        <v>259</v>
      </c>
      <c r="E165" t="s">
        <v>422</v>
      </c>
      <c r="F165" s="13">
        <v>8810</v>
      </c>
      <c r="G165" s="3" t="s">
        <v>21</v>
      </c>
      <c r="H165" s="14" t="s">
        <v>423</v>
      </c>
      <c r="I165" s="14" t="s">
        <v>424</v>
      </c>
      <c r="J165" s="4">
        <v>46031</v>
      </c>
      <c r="K165" s="4">
        <v>46164</v>
      </c>
      <c r="L165" s="11">
        <v>72.8</v>
      </c>
      <c r="M165" s="12">
        <v>75.400000000000006</v>
      </c>
      <c r="N165" s="11">
        <v>75.599999999999994</v>
      </c>
      <c r="O165" s="11">
        <v>80</v>
      </c>
      <c r="P165" s="11">
        <v>89.2</v>
      </c>
      <c r="Q165" s="12">
        <v>0.5473684210526315</v>
      </c>
      <c r="R165" s="12">
        <f t="shared" si="25"/>
        <v>0.49933774834437089</v>
      </c>
      <c r="S165" s="12">
        <f t="shared" si="26"/>
        <v>0.14444444444444493</v>
      </c>
      <c r="T165" s="12">
        <f t="shared" si="23"/>
        <v>1.4285714285713473E-2</v>
      </c>
      <c r="U165" s="12">
        <f t="shared" si="24"/>
        <v>0.31428571428571467</v>
      </c>
      <c r="V165" s="12">
        <f t="shared" si="22"/>
        <v>0.65714285714285736</v>
      </c>
      <c r="W165" s="12">
        <v>19</v>
      </c>
      <c r="X165" s="11">
        <v>400</v>
      </c>
      <c r="Y165" s="11">
        <v>0</v>
      </c>
      <c r="Z165" s="11">
        <v>350</v>
      </c>
      <c r="AA165" s="11">
        <v>1500</v>
      </c>
    </row>
    <row r="166" spans="1:27" x14ac:dyDescent="0.25">
      <c r="A166" t="s">
        <v>415</v>
      </c>
      <c r="B166" t="s">
        <v>416</v>
      </c>
      <c r="C166" t="s">
        <v>135</v>
      </c>
      <c r="D166" t="s">
        <v>259</v>
      </c>
      <c r="E166" t="s">
        <v>425</v>
      </c>
      <c r="F166" s="13">
        <v>8811</v>
      </c>
      <c r="G166" s="3" t="s">
        <v>21</v>
      </c>
      <c r="H166" s="14" t="s">
        <v>423</v>
      </c>
      <c r="I166" s="14" t="s">
        <v>426</v>
      </c>
      <c r="J166" s="4">
        <v>46051</v>
      </c>
      <c r="K166" s="4">
        <v>46164</v>
      </c>
      <c r="L166" s="11">
        <v>61.6</v>
      </c>
      <c r="M166" s="12">
        <v>66</v>
      </c>
      <c r="N166" s="11">
        <v>67.2</v>
      </c>
      <c r="O166" s="11">
        <v>71</v>
      </c>
      <c r="P166" s="11">
        <v>76.599999999999994</v>
      </c>
      <c r="Q166" s="12">
        <v>0.54513274336283191</v>
      </c>
      <c r="R166" s="12">
        <f t="shared" si="25"/>
        <v>0.50381679389312972</v>
      </c>
      <c r="S166" s="12">
        <f t="shared" si="26"/>
        <v>0.24444444444444435</v>
      </c>
      <c r="T166" s="12">
        <f t="shared" si="23"/>
        <v>8.5714285714285923E-2</v>
      </c>
      <c r="U166" s="12">
        <f t="shared" si="24"/>
        <v>0.27142857142857124</v>
      </c>
      <c r="V166" s="12">
        <f t="shared" si="22"/>
        <v>0.39999999999999958</v>
      </c>
      <c r="W166" s="12">
        <v>17.2</v>
      </c>
      <c r="X166" s="11">
        <v>0</v>
      </c>
      <c r="Y166" s="11">
        <v>0</v>
      </c>
      <c r="Z166" s="11">
        <v>200</v>
      </c>
      <c r="AA166" s="11">
        <v>350</v>
      </c>
    </row>
    <row r="167" spans="1:27" x14ac:dyDescent="0.25">
      <c r="A167" t="s">
        <v>427</v>
      </c>
      <c r="B167" t="s">
        <v>428</v>
      </c>
      <c r="C167" t="s">
        <v>149</v>
      </c>
      <c r="D167" s="5" t="s">
        <v>259</v>
      </c>
      <c r="E167" t="s">
        <v>429</v>
      </c>
      <c r="F167" s="13">
        <v>8812</v>
      </c>
      <c r="G167" s="3" t="s">
        <v>31</v>
      </c>
      <c r="H167" s="14" t="s">
        <v>22</v>
      </c>
      <c r="I167" s="14" t="s">
        <v>22</v>
      </c>
      <c r="J167" s="4">
        <v>46038</v>
      </c>
      <c r="K167" s="4">
        <v>46164</v>
      </c>
      <c r="L167" s="11">
        <v>59</v>
      </c>
      <c r="M167" s="12">
        <v>52.7</v>
      </c>
      <c r="N167" s="11">
        <v>56.4</v>
      </c>
      <c r="O167" s="11">
        <v>59.2</v>
      </c>
      <c r="P167" s="11">
        <v>65.400000000000006</v>
      </c>
      <c r="Q167" s="12">
        <v>0.46825396825396826</v>
      </c>
      <c r="R167" s="12">
        <f t="shared" si="25"/>
        <v>0.36597222222222225</v>
      </c>
      <c r="S167" s="12">
        <f t="shared" si="26"/>
        <v>-0.34999999999999987</v>
      </c>
      <c r="T167" s="12">
        <f t="shared" si="23"/>
        <v>0.26428571428571396</v>
      </c>
      <c r="U167" s="12">
        <f t="shared" si="24"/>
        <v>0.20000000000000032</v>
      </c>
      <c r="V167" s="12">
        <f t="shared" si="22"/>
        <v>0.44285714285714306</v>
      </c>
      <c r="W167" s="12">
        <v>16.7</v>
      </c>
      <c r="X167" s="11">
        <v>50</v>
      </c>
      <c r="Y167" s="11">
        <v>550</v>
      </c>
      <c r="Z167" s="11">
        <v>2200</v>
      </c>
      <c r="AA167" s="11">
        <v>3600</v>
      </c>
    </row>
    <row r="168" spans="1:27" x14ac:dyDescent="0.25">
      <c r="A168" t="s">
        <v>427</v>
      </c>
      <c r="B168" t="s">
        <v>428</v>
      </c>
      <c r="C168" t="s">
        <v>149</v>
      </c>
      <c r="D168" t="s">
        <v>259</v>
      </c>
      <c r="E168" t="s">
        <v>430</v>
      </c>
      <c r="F168" s="13">
        <v>8813</v>
      </c>
      <c r="G168" s="3" t="s">
        <v>21</v>
      </c>
      <c r="H168" s="14" t="s">
        <v>22</v>
      </c>
      <c r="I168" s="14" t="s">
        <v>22</v>
      </c>
      <c r="J168" s="4">
        <v>46038</v>
      </c>
      <c r="K168" s="4">
        <v>46164</v>
      </c>
      <c r="L168" s="11">
        <v>62.2</v>
      </c>
      <c r="M168" s="12">
        <v>54.400000000000006</v>
      </c>
      <c r="N168" s="11">
        <v>56.6</v>
      </c>
      <c r="O168" s="11">
        <v>61.6</v>
      </c>
      <c r="P168" s="11">
        <v>63.4</v>
      </c>
      <c r="Q168" s="12">
        <v>0.49365079365079367</v>
      </c>
      <c r="R168" s="12">
        <f t="shared" si="25"/>
        <v>0.37777777777777782</v>
      </c>
      <c r="S168" s="12">
        <f t="shared" si="26"/>
        <v>-0.43333333333333318</v>
      </c>
      <c r="T168" s="12">
        <f t="shared" si="23"/>
        <v>0.15714285714285683</v>
      </c>
      <c r="U168" s="12">
        <f t="shared" si="24"/>
        <v>0.35714285714285715</v>
      </c>
      <c r="V168" s="12">
        <f t="shared" si="22"/>
        <v>0.12857142857142836</v>
      </c>
      <c r="W168" s="12">
        <v>15.8</v>
      </c>
      <c r="X168" s="11"/>
      <c r="Y168" s="11">
        <v>0</v>
      </c>
      <c r="Z168" s="11">
        <v>1950</v>
      </c>
      <c r="AA168" s="11">
        <v>3400</v>
      </c>
    </row>
    <row r="169" spans="1:27" x14ac:dyDescent="0.25">
      <c r="A169" t="s">
        <v>162</v>
      </c>
      <c r="B169" t="s">
        <v>163</v>
      </c>
      <c r="C169" t="s">
        <v>164</v>
      </c>
      <c r="D169" s="5" t="s">
        <v>259</v>
      </c>
      <c r="E169" t="s">
        <v>431</v>
      </c>
      <c r="F169" s="13">
        <v>8814</v>
      </c>
      <c r="G169" s="3" t="s">
        <v>16</v>
      </c>
      <c r="H169" s="14" t="s">
        <v>166</v>
      </c>
      <c r="I169" s="14" t="s">
        <v>432</v>
      </c>
      <c r="J169" s="4">
        <v>46049</v>
      </c>
      <c r="K169" s="4">
        <v>46164</v>
      </c>
      <c r="L169" s="11">
        <v>47</v>
      </c>
      <c r="M169" s="12">
        <v>50.7</v>
      </c>
      <c r="N169" s="11">
        <v>49</v>
      </c>
      <c r="O169" s="11">
        <v>53.4</v>
      </c>
      <c r="P169" s="11">
        <v>53.8</v>
      </c>
      <c r="Q169" s="12">
        <v>0.40869565217391307</v>
      </c>
      <c r="R169" s="12">
        <f t="shared" si="25"/>
        <v>0.38120300751879699</v>
      </c>
      <c r="S169" s="12">
        <f t="shared" si="26"/>
        <v>0.20555555555555571</v>
      </c>
      <c r="T169" s="12">
        <f t="shared" si="23"/>
        <v>-0.12142857142857164</v>
      </c>
      <c r="U169" s="12">
        <f t="shared" si="24"/>
        <v>0.31428571428571417</v>
      </c>
      <c r="V169" s="12">
        <f t="shared" si="22"/>
        <v>2.857142857142847E-2</v>
      </c>
      <c r="W169" s="12">
        <v>15.6</v>
      </c>
      <c r="X169" s="11">
        <v>400</v>
      </c>
      <c r="Y169" s="11">
        <v>300</v>
      </c>
      <c r="Z169" s="11">
        <v>1200</v>
      </c>
      <c r="AA169" s="11">
        <v>2600</v>
      </c>
    </row>
    <row r="170" spans="1:27" x14ac:dyDescent="0.25">
      <c r="A170" t="s">
        <v>162</v>
      </c>
      <c r="B170" t="s">
        <v>163</v>
      </c>
      <c r="C170" t="s">
        <v>164</v>
      </c>
      <c r="D170" t="s">
        <v>259</v>
      </c>
      <c r="E170" t="s">
        <v>433</v>
      </c>
      <c r="F170" s="13">
        <v>8815</v>
      </c>
      <c r="G170" s="3" t="s">
        <v>16</v>
      </c>
      <c r="H170" s="14" t="s">
        <v>166</v>
      </c>
      <c r="I170" s="14" t="s">
        <v>434</v>
      </c>
      <c r="J170" s="4">
        <v>46048</v>
      </c>
      <c r="K170" s="4">
        <v>46164</v>
      </c>
      <c r="L170" s="11">
        <v>47</v>
      </c>
      <c r="M170" s="12">
        <v>48.9</v>
      </c>
      <c r="N170" s="11">
        <v>48.8</v>
      </c>
      <c r="O170" s="11">
        <v>50.2</v>
      </c>
      <c r="P170" s="11">
        <v>50.4</v>
      </c>
      <c r="Q170" s="12">
        <v>0.40517241379310343</v>
      </c>
      <c r="R170" s="12">
        <f t="shared" si="25"/>
        <v>0.36492537313432832</v>
      </c>
      <c r="S170" s="12">
        <f t="shared" si="26"/>
        <v>0.10555555555555547</v>
      </c>
      <c r="T170" s="12">
        <f t="shared" si="23"/>
        <v>-7.1428571428572441E-3</v>
      </c>
      <c r="U170" s="12">
        <f t="shared" si="24"/>
        <v>0.10000000000000041</v>
      </c>
      <c r="V170" s="12">
        <f t="shared" si="22"/>
        <v>1.4285714285713982E-2</v>
      </c>
      <c r="W170" s="12">
        <v>16.7</v>
      </c>
      <c r="X170" s="11">
        <v>400</v>
      </c>
      <c r="Y170" s="11">
        <v>250</v>
      </c>
      <c r="Z170" s="11">
        <v>4400</v>
      </c>
      <c r="AA170" s="11">
        <v>6000</v>
      </c>
    </row>
    <row r="171" spans="1:27" x14ac:dyDescent="0.25">
      <c r="A171" t="s">
        <v>435</v>
      </c>
      <c r="B171" t="s">
        <v>436</v>
      </c>
      <c r="C171" t="s">
        <v>149</v>
      </c>
      <c r="D171" s="5" t="s">
        <v>259</v>
      </c>
      <c r="E171" t="s">
        <v>437</v>
      </c>
      <c r="F171" s="13">
        <v>8816</v>
      </c>
      <c r="G171" s="3" t="s">
        <v>21</v>
      </c>
      <c r="H171" s="14" t="s">
        <v>22</v>
      </c>
      <c r="I171" s="14" t="s">
        <v>22</v>
      </c>
      <c r="J171" s="4">
        <v>46040</v>
      </c>
      <c r="K171" s="4">
        <v>46164</v>
      </c>
      <c r="L171" s="11">
        <v>51.4</v>
      </c>
      <c r="M171" s="12">
        <v>52.2</v>
      </c>
      <c r="N171" s="11">
        <v>54.8</v>
      </c>
      <c r="O171" s="11">
        <v>56.6</v>
      </c>
      <c r="P171" s="11">
        <v>61.2</v>
      </c>
      <c r="Q171" s="12">
        <v>0.41451612903225804</v>
      </c>
      <c r="R171" s="12">
        <f t="shared" si="25"/>
        <v>0.36760563380281691</v>
      </c>
      <c r="S171" s="12">
        <f t="shared" si="26"/>
        <v>4.4444444444444682E-2</v>
      </c>
      <c r="T171" s="12">
        <f t="shared" si="23"/>
        <v>0.1857142857142853</v>
      </c>
      <c r="U171" s="12">
        <f t="shared" si="24"/>
        <v>0.12857142857142886</v>
      </c>
      <c r="V171" s="12">
        <f t="shared" si="22"/>
        <v>0.32857142857142868</v>
      </c>
      <c r="W171" s="12">
        <v>15.7</v>
      </c>
      <c r="X171" s="11">
        <v>100</v>
      </c>
      <c r="Y171" s="11">
        <v>0</v>
      </c>
      <c r="Z171" s="11">
        <v>900</v>
      </c>
      <c r="AA171" s="11">
        <v>2150</v>
      </c>
    </row>
    <row r="172" spans="1:27" x14ac:dyDescent="0.25">
      <c r="A172" t="s">
        <v>435</v>
      </c>
      <c r="B172" t="s">
        <v>436</v>
      </c>
      <c r="C172" t="s">
        <v>149</v>
      </c>
      <c r="D172" t="s">
        <v>259</v>
      </c>
      <c r="E172" t="s">
        <v>438</v>
      </c>
      <c r="F172" s="13">
        <v>8817</v>
      </c>
      <c r="G172" s="3" t="s">
        <v>21</v>
      </c>
      <c r="H172" s="14" t="s">
        <v>22</v>
      </c>
      <c r="I172" s="14" t="s">
        <v>22</v>
      </c>
      <c r="J172" s="4">
        <v>46040</v>
      </c>
      <c r="K172" s="4">
        <v>46164</v>
      </c>
      <c r="L172" s="11">
        <v>62.2</v>
      </c>
      <c r="M172" s="12">
        <v>58.599999999999994</v>
      </c>
      <c r="N172" s="11">
        <v>57.4</v>
      </c>
      <c r="O172" s="11">
        <v>60.2</v>
      </c>
      <c r="P172" s="11">
        <v>71.400000000000006</v>
      </c>
      <c r="Q172" s="12">
        <v>0.50161290322580643</v>
      </c>
      <c r="R172" s="12">
        <f t="shared" si="25"/>
        <v>0.41267605633802812</v>
      </c>
      <c r="S172" s="12">
        <f t="shared" si="26"/>
        <v>-0.20000000000000048</v>
      </c>
      <c r="T172" s="12">
        <f t="shared" si="23"/>
        <v>-8.571428571428541E-2</v>
      </c>
      <c r="U172" s="12">
        <f t="shared" si="24"/>
        <v>0.20000000000000032</v>
      </c>
      <c r="V172" s="12">
        <f t="shared" si="22"/>
        <v>0.80000000000000016</v>
      </c>
      <c r="W172" s="12">
        <v>17.600000000000001</v>
      </c>
      <c r="X172" s="11">
        <v>0</v>
      </c>
      <c r="Y172" s="11">
        <v>50</v>
      </c>
      <c r="Z172" s="11">
        <v>200</v>
      </c>
      <c r="AA172" s="11">
        <v>100</v>
      </c>
    </row>
    <row r="173" spans="1:27" x14ac:dyDescent="0.25">
      <c r="A173" t="s">
        <v>435</v>
      </c>
      <c r="B173" t="s">
        <v>436</v>
      </c>
      <c r="C173" t="s">
        <v>149</v>
      </c>
      <c r="D173" t="s">
        <v>259</v>
      </c>
      <c r="E173" t="s">
        <v>439</v>
      </c>
      <c r="F173" s="13">
        <v>8818</v>
      </c>
      <c r="G173" s="3" t="s">
        <v>21</v>
      </c>
      <c r="H173" s="14" t="s">
        <v>22</v>
      </c>
      <c r="I173" s="14" t="s">
        <v>22</v>
      </c>
      <c r="J173" s="4">
        <v>46041</v>
      </c>
      <c r="K173" s="4">
        <v>46164</v>
      </c>
      <c r="L173" s="11">
        <v>60.2</v>
      </c>
      <c r="M173" s="12">
        <v>65.8</v>
      </c>
      <c r="N173" s="11">
        <v>63.6</v>
      </c>
      <c r="O173" s="11">
        <v>66.8</v>
      </c>
      <c r="P173" s="11">
        <v>73.2</v>
      </c>
      <c r="Q173" s="12">
        <v>0.4894308943089431</v>
      </c>
      <c r="R173" s="12">
        <f t="shared" si="25"/>
        <v>0.46666666666666667</v>
      </c>
      <c r="S173" s="12">
        <f t="shared" si="26"/>
        <v>0.31111111111111078</v>
      </c>
      <c r="T173" s="12">
        <f t="shared" si="23"/>
        <v>-0.15714285714285683</v>
      </c>
      <c r="U173" s="12">
        <f t="shared" si="24"/>
        <v>0.22857142857142826</v>
      </c>
      <c r="V173" s="12">
        <f t="shared" si="22"/>
        <v>0.45714285714285757</v>
      </c>
      <c r="W173" s="12">
        <v>17.5</v>
      </c>
      <c r="X173" s="11">
        <v>0</v>
      </c>
      <c r="Y173" s="11">
        <v>50</v>
      </c>
      <c r="Z173" s="11">
        <v>350</v>
      </c>
      <c r="AA173" s="11">
        <v>600</v>
      </c>
    </row>
    <row r="174" spans="1:27" x14ac:dyDescent="0.25">
      <c r="A174" t="s">
        <v>435</v>
      </c>
      <c r="B174" t="s">
        <v>436</v>
      </c>
      <c r="C174" t="s">
        <v>149</v>
      </c>
      <c r="D174" t="s">
        <v>259</v>
      </c>
      <c r="E174" t="s">
        <v>440</v>
      </c>
      <c r="F174" s="13">
        <v>8819</v>
      </c>
      <c r="G174" s="3" t="s">
        <v>21</v>
      </c>
      <c r="H174" s="14" t="s">
        <v>22</v>
      </c>
      <c r="I174" s="14" t="s">
        <v>22</v>
      </c>
      <c r="J174" s="4">
        <v>46043</v>
      </c>
      <c r="K174" s="4">
        <v>46164</v>
      </c>
      <c r="L174" s="11">
        <v>67.2</v>
      </c>
      <c r="M174" s="12">
        <v>76</v>
      </c>
      <c r="N174" s="11">
        <v>75.599999999999994</v>
      </c>
      <c r="O174" s="11">
        <v>82.4</v>
      </c>
      <c r="P174" s="11">
        <v>86.8</v>
      </c>
      <c r="Q174" s="12">
        <v>0.55537190082644627</v>
      </c>
      <c r="R174" s="12">
        <f t="shared" si="25"/>
        <v>0.5467625899280576</v>
      </c>
      <c r="S174" s="12">
        <f t="shared" si="26"/>
        <v>0.48888888888888871</v>
      </c>
      <c r="T174" s="12">
        <f t="shared" si="23"/>
        <v>-2.8571428571428976E-2</v>
      </c>
      <c r="U174" s="12">
        <f t="shared" si="24"/>
        <v>0.48571428571428654</v>
      </c>
      <c r="V174" s="12">
        <f t="shared" si="22"/>
        <v>0.31428571428571367</v>
      </c>
      <c r="W174" s="12">
        <v>18.899999999999999</v>
      </c>
      <c r="X174" s="11" t="s">
        <v>70</v>
      </c>
      <c r="Y174" s="11">
        <v>150</v>
      </c>
      <c r="Z174" s="11">
        <v>150</v>
      </c>
      <c r="AA174" s="11">
        <v>550</v>
      </c>
    </row>
    <row r="175" spans="1:27" x14ac:dyDescent="0.25">
      <c r="A175" t="s">
        <v>441</v>
      </c>
      <c r="B175" t="s">
        <v>442</v>
      </c>
      <c r="C175" t="s">
        <v>443</v>
      </c>
      <c r="D175" s="5" t="s">
        <v>259</v>
      </c>
      <c r="E175" t="s">
        <v>444</v>
      </c>
      <c r="F175" s="13">
        <v>8820</v>
      </c>
      <c r="G175" s="3" t="s">
        <v>21</v>
      </c>
      <c r="H175" s="14" t="s">
        <v>445</v>
      </c>
      <c r="I175" s="14" t="s">
        <v>446</v>
      </c>
      <c r="J175" s="4">
        <v>46040</v>
      </c>
      <c r="K175" s="4">
        <v>46164</v>
      </c>
      <c r="L175" s="11">
        <v>72.2</v>
      </c>
      <c r="M175" s="12">
        <v>75.7</v>
      </c>
      <c r="N175" s="11">
        <v>77.2</v>
      </c>
      <c r="O175" s="11">
        <v>83</v>
      </c>
      <c r="P175" s="11">
        <v>86.6</v>
      </c>
      <c r="Q175" s="12">
        <v>0.58225806451612905</v>
      </c>
      <c r="R175" s="12">
        <f t="shared" si="25"/>
        <v>0.53309859154929584</v>
      </c>
      <c r="S175" s="12">
        <f t="shared" si="26"/>
        <v>0.19444444444444445</v>
      </c>
      <c r="T175" s="12">
        <f t="shared" si="23"/>
        <v>0.10714285714285714</v>
      </c>
      <c r="U175" s="12">
        <f t="shared" si="24"/>
        <v>0.41428571428571409</v>
      </c>
      <c r="V175" s="12">
        <f t="shared" si="22"/>
        <v>0.25714285714285673</v>
      </c>
      <c r="W175" s="12">
        <v>17</v>
      </c>
      <c r="X175" s="11">
        <v>100</v>
      </c>
      <c r="Y175" s="11">
        <v>0</v>
      </c>
      <c r="Z175" s="11">
        <v>400</v>
      </c>
      <c r="AA175" s="11">
        <v>300</v>
      </c>
    </row>
    <row r="176" spans="1:27" x14ac:dyDescent="0.25">
      <c r="A176" t="s">
        <v>441</v>
      </c>
      <c r="B176" t="s">
        <v>442</v>
      </c>
      <c r="C176" t="s">
        <v>443</v>
      </c>
      <c r="D176" t="s">
        <v>259</v>
      </c>
      <c r="E176" t="s">
        <v>447</v>
      </c>
      <c r="F176" s="13">
        <v>8821</v>
      </c>
      <c r="G176" s="3" t="s">
        <v>21</v>
      </c>
      <c r="H176" s="14" t="s">
        <v>445</v>
      </c>
      <c r="I176" s="14" t="s">
        <v>448</v>
      </c>
      <c r="J176" s="4">
        <v>46039</v>
      </c>
      <c r="K176" s="4">
        <v>46164</v>
      </c>
      <c r="L176" s="11">
        <v>57.6</v>
      </c>
      <c r="M176" s="12">
        <v>71.5</v>
      </c>
      <c r="N176" s="11">
        <v>71</v>
      </c>
      <c r="O176" s="11">
        <v>79.2</v>
      </c>
      <c r="P176" s="11">
        <v>80</v>
      </c>
      <c r="Q176" s="12">
        <v>0.46079999999999999</v>
      </c>
      <c r="R176" s="12">
        <f t="shared" si="25"/>
        <v>0.5</v>
      </c>
      <c r="S176" s="12">
        <f t="shared" si="26"/>
        <v>0.77222222222222214</v>
      </c>
      <c r="T176" s="12">
        <f t="shared" si="23"/>
        <v>-3.5714285714285712E-2</v>
      </c>
      <c r="U176" s="12">
        <f t="shared" si="24"/>
        <v>0.58571428571428596</v>
      </c>
      <c r="V176" s="12">
        <f t="shared" si="22"/>
        <v>5.714285714285694E-2</v>
      </c>
      <c r="W176" s="12">
        <v>19</v>
      </c>
      <c r="X176" s="11">
        <v>0</v>
      </c>
      <c r="Y176" s="11">
        <v>0</v>
      </c>
      <c r="Z176" s="11">
        <v>1200</v>
      </c>
      <c r="AA176" s="11">
        <v>1350</v>
      </c>
    </row>
    <row r="177" spans="1:27" x14ac:dyDescent="0.25">
      <c r="A177" t="s">
        <v>441</v>
      </c>
      <c r="B177" t="s">
        <v>442</v>
      </c>
      <c r="C177" t="s">
        <v>443</v>
      </c>
      <c r="D177" t="s">
        <v>259</v>
      </c>
      <c r="E177" t="s">
        <v>449</v>
      </c>
      <c r="F177" s="13">
        <v>8822</v>
      </c>
      <c r="G177" s="3" t="s">
        <v>21</v>
      </c>
      <c r="H177" s="14" t="s">
        <v>445</v>
      </c>
      <c r="I177" s="14" t="s">
        <v>450</v>
      </c>
      <c r="J177" s="4">
        <v>46040</v>
      </c>
      <c r="K177" s="4">
        <v>46164</v>
      </c>
      <c r="L177" s="11">
        <v>68.599999999999994</v>
      </c>
      <c r="M177" s="12">
        <v>73.2</v>
      </c>
      <c r="N177" s="11">
        <v>75.2</v>
      </c>
      <c r="O177" s="11">
        <v>78.2</v>
      </c>
      <c r="P177" s="11">
        <v>80.2</v>
      </c>
      <c r="Q177" s="12">
        <v>0.5532258064516129</v>
      </c>
      <c r="R177" s="12">
        <f t="shared" si="25"/>
        <v>0.51549295774647885</v>
      </c>
      <c r="S177" s="12">
        <f t="shared" si="26"/>
        <v>0.25555555555555604</v>
      </c>
      <c r="T177" s="12">
        <f t="shared" si="23"/>
        <v>0.14285714285714285</v>
      </c>
      <c r="U177" s="12">
        <f t="shared" si="24"/>
        <v>0.21428571428571427</v>
      </c>
      <c r="V177" s="12">
        <f t="shared" si="22"/>
        <v>0.14285714285714285</v>
      </c>
      <c r="W177" s="12">
        <v>19</v>
      </c>
      <c r="X177" s="11">
        <v>50</v>
      </c>
      <c r="Y177" s="11">
        <v>0</v>
      </c>
      <c r="Z177" s="11">
        <v>4150</v>
      </c>
      <c r="AA177" s="11">
        <v>2100</v>
      </c>
    </row>
    <row r="178" spans="1:27" x14ac:dyDescent="0.25">
      <c r="A178" t="s">
        <v>451</v>
      </c>
      <c r="B178" t="s">
        <v>452</v>
      </c>
      <c r="C178" t="s">
        <v>51</v>
      </c>
      <c r="D178" s="5" t="s">
        <v>259</v>
      </c>
      <c r="E178" t="s">
        <v>453</v>
      </c>
      <c r="F178" s="13">
        <v>8823</v>
      </c>
      <c r="G178" s="3" t="s">
        <v>31</v>
      </c>
      <c r="H178" s="14" t="s">
        <v>454</v>
      </c>
      <c r="I178" s="14" t="s">
        <v>455</v>
      </c>
      <c r="J178" s="4">
        <v>46038</v>
      </c>
      <c r="K178" s="4">
        <v>46164</v>
      </c>
      <c r="L178" s="11">
        <v>47.2</v>
      </c>
      <c r="M178" s="12">
        <v>51.3</v>
      </c>
      <c r="N178" s="11">
        <v>49.8</v>
      </c>
      <c r="O178" s="11">
        <v>56.4</v>
      </c>
      <c r="P178" s="11">
        <v>61.4</v>
      </c>
      <c r="Q178" s="12">
        <v>0.3746031746031746</v>
      </c>
      <c r="R178" s="12">
        <f t="shared" si="25"/>
        <v>0.35624999999999996</v>
      </c>
      <c r="S178" s="12">
        <f t="shared" si="26"/>
        <v>0.22777777777777747</v>
      </c>
      <c r="T178" s="12">
        <f t="shared" si="23"/>
        <v>-0.10714285714285714</v>
      </c>
      <c r="U178" s="12">
        <f t="shared" si="24"/>
        <v>0.47142857142857153</v>
      </c>
      <c r="V178" s="12">
        <f t="shared" si="22"/>
        <v>0.35714285714285715</v>
      </c>
      <c r="W178" s="12">
        <v>15.7</v>
      </c>
      <c r="X178" s="11">
        <v>150</v>
      </c>
      <c r="Y178" s="11">
        <v>200</v>
      </c>
      <c r="Z178" s="11">
        <v>250</v>
      </c>
      <c r="AA178" s="11">
        <v>500</v>
      </c>
    </row>
    <row r="179" spans="1:27" x14ac:dyDescent="0.25">
      <c r="A179" t="s">
        <v>451</v>
      </c>
      <c r="B179" t="s">
        <v>452</v>
      </c>
      <c r="C179" t="s">
        <v>51</v>
      </c>
      <c r="D179" t="s">
        <v>259</v>
      </c>
      <c r="E179" t="s">
        <v>456</v>
      </c>
      <c r="F179" s="13">
        <v>8824</v>
      </c>
      <c r="G179" s="3" t="s">
        <v>16</v>
      </c>
      <c r="H179" s="14" t="s">
        <v>454</v>
      </c>
      <c r="I179" s="14" t="s">
        <v>457</v>
      </c>
      <c r="J179" s="4">
        <v>46039</v>
      </c>
      <c r="K179" s="4">
        <v>46164</v>
      </c>
      <c r="L179" s="11">
        <v>50.6</v>
      </c>
      <c r="M179" s="12">
        <v>56.8</v>
      </c>
      <c r="N179" s="11">
        <v>57</v>
      </c>
      <c r="O179" s="11">
        <v>61.6</v>
      </c>
      <c r="P179" s="11">
        <v>65</v>
      </c>
      <c r="Q179" s="12">
        <v>0.40479999999999999</v>
      </c>
      <c r="R179" s="12">
        <f t="shared" si="25"/>
        <v>0.39720279720279716</v>
      </c>
      <c r="S179" s="12">
        <f t="shared" si="26"/>
        <v>0.34444444444444422</v>
      </c>
      <c r="T179" s="12">
        <f t="shared" si="23"/>
        <v>1.4285714285714488E-2</v>
      </c>
      <c r="U179" s="12">
        <f t="shared" si="24"/>
        <v>0.32857142857142868</v>
      </c>
      <c r="V179" s="12">
        <f t="shared" si="22"/>
        <v>0.24285714285714274</v>
      </c>
      <c r="W179" s="12">
        <v>16.8</v>
      </c>
      <c r="X179" s="11">
        <v>50</v>
      </c>
      <c r="Y179" s="11">
        <v>0</v>
      </c>
      <c r="Z179" s="11">
        <v>1150</v>
      </c>
      <c r="AA179" s="11">
        <v>3050</v>
      </c>
    </row>
    <row r="180" spans="1:27" x14ac:dyDescent="0.25">
      <c r="A180" t="s">
        <v>451</v>
      </c>
      <c r="B180" t="s">
        <v>452</v>
      </c>
      <c r="C180" t="s">
        <v>51</v>
      </c>
      <c r="D180" t="s">
        <v>259</v>
      </c>
      <c r="E180" t="s">
        <v>458</v>
      </c>
      <c r="F180" s="13">
        <v>8825</v>
      </c>
      <c r="G180" s="3" t="s">
        <v>21</v>
      </c>
      <c r="H180" s="14" t="s">
        <v>459</v>
      </c>
      <c r="I180" s="14" t="s">
        <v>460</v>
      </c>
      <c r="J180" s="4">
        <v>46042</v>
      </c>
      <c r="K180" s="4">
        <v>46164</v>
      </c>
      <c r="L180" s="11">
        <v>53.2</v>
      </c>
      <c r="M180" s="12">
        <v>58.5</v>
      </c>
      <c r="N180" s="11">
        <v>54</v>
      </c>
      <c r="O180" s="11">
        <v>57.2</v>
      </c>
      <c r="P180" s="11">
        <v>64.599999999999994</v>
      </c>
      <c r="Q180" s="12">
        <v>0.43606557377049182</v>
      </c>
      <c r="R180" s="12">
        <f t="shared" si="25"/>
        <v>0.41785714285714287</v>
      </c>
      <c r="S180" s="12">
        <f t="shared" si="26"/>
        <v>0.29444444444444429</v>
      </c>
      <c r="T180" s="12">
        <f t="shared" si="23"/>
        <v>-0.32142857142857145</v>
      </c>
      <c r="U180" s="12">
        <f t="shared" si="24"/>
        <v>0.22857142857142879</v>
      </c>
      <c r="V180" s="12">
        <f t="shared" si="22"/>
        <v>0.52857142857142791</v>
      </c>
      <c r="W180" s="12">
        <v>16</v>
      </c>
      <c r="X180" s="11">
        <v>50</v>
      </c>
      <c r="Y180" s="11">
        <v>300</v>
      </c>
      <c r="Z180" s="11">
        <v>550</v>
      </c>
      <c r="AA180" s="11">
        <v>100</v>
      </c>
    </row>
    <row r="181" spans="1:27" x14ac:dyDescent="0.25">
      <c r="A181" t="s">
        <v>473</v>
      </c>
      <c r="B181" t="s">
        <v>189</v>
      </c>
      <c r="C181" t="s">
        <v>190</v>
      </c>
      <c r="D181" s="5" t="s">
        <v>259</v>
      </c>
      <c r="E181" t="s">
        <v>461</v>
      </c>
      <c r="F181" s="13">
        <v>8826</v>
      </c>
      <c r="G181" s="3"/>
      <c r="H181" s="14">
        <v>540</v>
      </c>
      <c r="I181" s="14">
        <v>171</v>
      </c>
      <c r="J181" s="4">
        <v>46050</v>
      </c>
      <c r="K181" s="4">
        <v>46164</v>
      </c>
      <c r="L181" s="11">
        <v>48.6</v>
      </c>
      <c r="M181" s="12">
        <v>49.599999999999994</v>
      </c>
      <c r="N181" s="11">
        <v>48</v>
      </c>
      <c r="O181" s="11">
        <v>49.8</v>
      </c>
      <c r="P181" s="11">
        <v>52.2</v>
      </c>
      <c r="Q181" s="12">
        <v>0.4263157894736842</v>
      </c>
      <c r="R181" s="12">
        <f t="shared" si="25"/>
        <v>0.37575757575757573</v>
      </c>
      <c r="S181" s="12">
        <f t="shared" si="26"/>
        <v>5.5555555555555164E-2</v>
      </c>
      <c r="T181" s="12">
        <f t="shared" si="23"/>
        <v>-0.11428571428571388</v>
      </c>
      <c r="U181" s="12">
        <f t="shared" si="24"/>
        <v>0.12857142857142836</v>
      </c>
      <c r="V181" s="12">
        <f t="shared" si="22"/>
        <v>0.17142857142857185</v>
      </c>
      <c r="W181" s="12">
        <v>15.7</v>
      </c>
      <c r="X181" s="11">
        <v>50</v>
      </c>
      <c r="Y181" s="11">
        <v>100</v>
      </c>
      <c r="Z181" s="11">
        <v>2250</v>
      </c>
      <c r="AA181" s="11">
        <v>4100</v>
      </c>
    </row>
    <row r="182" spans="1:27" x14ac:dyDescent="0.25">
      <c r="A182" t="s">
        <v>193</v>
      </c>
      <c r="B182" t="s">
        <v>194</v>
      </c>
      <c r="C182" t="s">
        <v>190</v>
      </c>
      <c r="D182" t="s">
        <v>259</v>
      </c>
      <c r="E182" t="s">
        <v>462</v>
      </c>
      <c r="F182" s="13">
        <v>8827</v>
      </c>
      <c r="G182" s="3" t="s">
        <v>21</v>
      </c>
      <c r="H182" s="14" t="s">
        <v>463</v>
      </c>
      <c r="I182" s="14" t="s">
        <v>464</v>
      </c>
      <c r="J182" s="4">
        <v>46035</v>
      </c>
      <c r="K182" s="4">
        <v>46164</v>
      </c>
      <c r="L182" s="11">
        <v>44.6</v>
      </c>
      <c r="M182" s="12">
        <v>48.6</v>
      </c>
      <c r="N182" s="11">
        <v>49.4</v>
      </c>
      <c r="O182" s="11">
        <v>51.6</v>
      </c>
      <c r="P182" s="11">
        <v>59</v>
      </c>
      <c r="Q182" s="12">
        <v>0.34573643410852717</v>
      </c>
      <c r="R182" s="12">
        <f t="shared" si="25"/>
        <v>0.33061224489795921</v>
      </c>
      <c r="S182" s="12">
        <f t="shared" si="26"/>
        <v>0.22222222222222221</v>
      </c>
      <c r="T182" s="12">
        <f t="shared" si="23"/>
        <v>5.714285714285694E-2</v>
      </c>
      <c r="U182" s="12">
        <f t="shared" si="24"/>
        <v>0.15714285714285733</v>
      </c>
      <c r="V182" s="12">
        <f t="shared" si="22"/>
        <v>0.52857142857142847</v>
      </c>
      <c r="W182" s="12">
        <v>15.4</v>
      </c>
      <c r="X182" s="11">
        <v>100</v>
      </c>
      <c r="Y182" s="11">
        <v>0</v>
      </c>
      <c r="Z182" s="11">
        <v>750</v>
      </c>
      <c r="AA182" s="11">
        <v>1750</v>
      </c>
    </row>
    <row r="183" spans="1:27" x14ac:dyDescent="0.25">
      <c r="A183" t="s">
        <v>213</v>
      </c>
      <c r="B183" t="s">
        <v>214</v>
      </c>
      <c r="C183" t="s">
        <v>190</v>
      </c>
      <c r="D183" s="5" t="s">
        <v>259</v>
      </c>
      <c r="E183" t="s">
        <v>465</v>
      </c>
      <c r="F183" s="13">
        <v>8828</v>
      </c>
      <c r="G183" s="3"/>
      <c r="H183" s="14" t="s">
        <v>22</v>
      </c>
      <c r="I183" s="14" t="s">
        <v>22</v>
      </c>
      <c r="J183" s="4">
        <v>46035</v>
      </c>
      <c r="K183" s="4">
        <v>46164</v>
      </c>
      <c r="L183" s="11">
        <v>48.6</v>
      </c>
      <c r="M183" s="12">
        <v>57.2</v>
      </c>
      <c r="N183" s="11">
        <v>59.8</v>
      </c>
      <c r="O183" s="11">
        <v>66.400000000000006</v>
      </c>
      <c r="P183" s="11">
        <v>72</v>
      </c>
      <c r="Q183" s="12">
        <v>0.37674418604651166</v>
      </c>
      <c r="R183" s="12">
        <f t="shared" si="25"/>
        <v>0.38911564625850342</v>
      </c>
      <c r="S183" s="12">
        <f t="shared" si="26"/>
        <v>0.47777777777777786</v>
      </c>
      <c r="T183" s="12">
        <f t="shared" si="23"/>
        <v>0.1857142857142853</v>
      </c>
      <c r="U183" s="12">
        <f t="shared" si="24"/>
        <v>0.47142857142857203</v>
      </c>
      <c r="V183" s="12">
        <f t="shared" si="22"/>
        <v>0.39999999999999958</v>
      </c>
      <c r="W183" s="12">
        <v>14.8</v>
      </c>
      <c r="X183" s="11">
        <v>50</v>
      </c>
      <c r="Y183" s="11">
        <v>0</v>
      </c>
      <c r="Z183" s="11">
        <v>1250</v>
      </c>
      <c r="AA183" s="11">
        <v>1350</v>
      </c>
    </row>
    <row r="184" spans="1:27" x14ac:dyDescent="0.25">
      <c r="A184" t="s">
        <v>213</v>
      </c>
      <c r="B184" t="s">
        <v>214</v>
      </c>
      <c r="C184" t="s">
        <v>190</v>
      </c>
      <c r="D184" t="s">
        <v>259</v>
      </c>
      <c r="E184" t="s">
        <v>466</v>
      </c>
      <c r="F184" s="13">
        <v>8829</v>
      </c>
      <c r="G184" s="3"/>
      <c r="H184" s="14" t="s">
        <v>22</v>
      </c>
      <c r="I184" s="14" t="s">
        <v>22</v>
      </c>
      <c r="J184" s="4">
        <v>46042</v>
      </c>
      <c r="K184" s="4">
        <v>46164</v>
      </c>
      <c r="L184" s="11">
        <v>41.8</v>
      </c>
      <c r="M184" s="12">
        <v>49</v>
      </c>
      <c r="N184" s="11">
        <v>48.8</v>
      </c>
      <c r="O184" s="11">
        <v>51.4</v>
      </c>
      <c r="P184" s="11">
        <v>60.8</v>
      </c>
      <c r="Q184" s="12">
        <v>0.34262295081967209</v>
      </c>
      <c r="R184" s="12">
        <f t="shared" si="25"/>
        <v>0.35</v>
      </c>
      <c r="S184" s="12">
        <f t="shared" si="26"/>
        <v>0.40000000000000013</v>
      </c>
      <c r="T184" s="12">
        <f t="shared" si="23"/>
        <v>-1.4285714285714488E-2</v>
      </c>
      <c r="U184" s="12">
        <f t="shared" si="24"/>
        <v>0.1857142857142858</v>
      </c>
      <c r="V184" s="12">
        <f t="shared" si="22"/>
        <v>0.67142857142857137</v>
      </c>
      <c r="W184" s="12">
        <v>15.3</v>
      </c>
      <c r="X184" s="11">
        <v>250</v>
      </c>
      <c r="Y184" s="11">
        <v>0</v>
      </c>
      <c r="Z184" s="11">
        <v>900</v>
      </c>
      <c r="AA184" s="11">
        <v>1800</v>
      </c>
    </row>
    <row r="185" spans="1:27" x14ac:dyDescent="0.25">
      <c r="A185" s="30" t="s">
        <v>213</v>
      </c>
      <c r="B185" s="30" t="s">
        <v>214</v>
      </c>
      <c r="C185" s="30" t="s">
        <v>190</v>
      </c>
      <c r="D185" s="30" t="s">
        <v>259</v>
      </c>
      <c r="E185" s="30" t="s">
        <v>467</v>
      </c>
      <c r="F185" s="31">
        <v>8831</v>
      </c>
      <c r="G185" s="32"/>
      <c r="H185" s="33" t="s">
        <v>22</v>
      </c>
      <c r="I185" s="33" t="s">
        <v>22</v>
      </c>
      <c r="J185" s="34">
        <v>46038</v>
      </c>
      <c r="K185" s="34">
        <v>46164</v>
      </c>
      <c r="L185" s="35">
        <v>43.4</v>
      </c>
      <c r="M185" s="22">
        <v>48.2</v>
      </c>
      <c r="N185" s="35"/>
      <c r="O185" s="35"/>
      <c r="P185" s="35"/>
      <c r="Q185" s="22">
        <v>0.34444444444444444</v>
      </c>
      <c r="R185" s="22">
        <f t="shared" si="25"/>
        <v>0.33472222222222225</v>
      </c>
      <c r="S185" s="22">
        <f t="shared" si="26"/>
        <v>0.26666666666666689</v>
      </c>
      <c r="T185" s="22" t="s">
        <v>492</v>
      </c>
      <c r="U185" s="22" t="s">
        <v>492</v>
      </c>
      <c r="V185" s="22" t="s">
        <v>492</v>
      </c>
      <c r="W185" s="22">
        <v>15.4</v>
      </c>
      <c r="X185" s="35">
        <v>100</v>
      </c>
      <c r="Y185" s="35">
        <v>0</v>
      </c>
      <c r="Z185" s="35" t="s">
        <v>492</v>
      </c>
      <c r="AA185" s="35" t="s">
        <v>492</v>
      </c>
    </row>
    <row r="186" spans="1:27" x14ac:dyDescent="0.25">
      <c r="A186" t="s">
        <v>213</v>
      </c>
      <c r="B186" t="s">
        <v>214</v>
      </c>
      <c r="C186" t="s">
        <v>190</v>
      </c>
      <c r="D186" t="s">
        <v>259</v>
      </c>
      <c r="E186" t="s">
        <v>468</v>
      </c>
      <c r="F186" s="13">
        <v>8832</v>
      </c>
      <c r="G186" s="3"/>
      <c r="H186" s="14" t="s">
        <v>22</v>
      </c>
      <c r="I186" s="14" t="s">
        <v>22</v>
      </c>
      <c r="J186" s="4">
        <v>46037</v>
      </c>
      <c r="K186" s="4">
        <v>46164</v>
      </c>
      <c r="L186" s="11">
        <v>43</v>
      </c>
      <c r="M186" s="12">
        <v>45.7</v>
      </c>
      <c r="N186" s="11">
        <v>48.4</v>
      </c>
      <c r="O186" s="11">
        <v>51</v>
      </c>
      <c r="P186" s="11">
        <v>57</v>
      </c>
      <c r="Q186" s="12">
        <v>0.33858267716535434</v>
      </c>
      <c r="R186" s="12">
        <f t="shared" si="25"/>
        <v>0.31517241379310346</v>
      </c>
      <c r="S186" s="12">
        <f t="shared" si="26"/>
        <v>0.15000000000000016</v>
      </c>
      <c r="T186" s="12">
        <f t="shared" ref="T186:U188" si="27">(N186-M186)/14</f>
        <v>0.19285714285714256</v>
      </c>
      <c r="U186" s="12">
        <f t="shared" si="27"/>
        <v>0.1857142857142858</v>
      </c>
      <c r="V186" s="12">
        <f t="shared" si="22"/>
        <v>0.42857142857142855</v>
      </c>
      <c r="W186" s="12">
        <v>14.9</v>
      </c>
      <c r="X186" s="11">
        <v>100</v>
      </c>
      <c r="Y186" s="11">
        <v>0</v>
      </c>
      <c r="Z186" s="11">
        <v>1250</v>
      </c>
      <c r="AA186" s="11">
        <v>1950</v>
      </c>
    </row>
    <row r="187" spans="1:27" x14ac:dyDescent="0.25">
      <c r="A187" t="s">
        <v>213</v>
      </c>
      <c r="B187" t="s">
        <v>214</v>
      </c>
      <c r="C187" t="s">
        <v>190</v>
      </c>
      <c r="D187" t="s">
        <v>259</v>
      </c>
      <c r="E187" t="s">
        <v>469</v>
      </c>
      <c r="F187" s="13">
        <v>8833</v>
      </c>
      <c r="G187" s="3"/>
      <c r="H187" s="14" t="s">
        <v>22</v>
      </c>
      <c r="I187" s="14" t="s">
        <v>22</v>
      </c>
      <c r="J187" s="4">
        <v>46042</v>
      </c>
      <c r="K187" s="4">
        <v>46164</v>
      </c>
      <c r="L187" s="11">
        <v>41.8</v>
      </c>
      <c r="M187" s="12">
        <v>43.6</v>
      </c>
      <c r="N187" s="11">
        <v>46</v>
      </c>
      <c r="O187" s="11">
        <v>47</v>
      </c>
      <c r="P187" s="11">
        <v>53.4</v>
      </c>
      <c r="Q187" s="12">
        <v>0.34262295081967209</v>
      </c>
      <c r="R187" s="12">
        <f t="shared" si="25"/>
        <v>0.31142857142857144</v>
      </c>
      <c r="S187" s="12">
        <f t="shared" si="26"/>
        <v>0.10000000000000024</v>
      </c>
      <c r="T187" s="12">
        <f t="shared" si="27"/>
        <v>0.17142857142857132</v>
      </c>
      <c r="U187" s="12">
        <f t="shared" si="27"/>
        <v>7.1428571428571425E-2</v>
      </c>
      <c r="V187" s="12">
        <f t="shared" si="22"/>
        <v>0.45714285714285702</v>
      </c>
      <c r="W187" s="12">
        <v>15.5</v>
      </c>
      <c r="X187" s="11">
        <v>0</v>
      </c>
      <c r="Y187" s="11">
        <v>0</v>
      </c>
      <c r="Z187" s="11">
        <v>1050</v>
      </c>
      <c r="AA187" s="11">
        <v>2250</v>
      </c>
    </row>
    <row r="188" spans="1:27" x14ac:dyDescent="0.25">
      <c r="A188" t="s">
        <v>213</v>
      </c>
      <c r="B188" t="s">
        <v>214</v>
      </c>
      <c r="C188" t="s">
        <v>190</v>
      </c>
      <c r="D188" t="s">
        <v>259</v>
      </c>
      <c r="E188" t="s">
        <v>470</v>
      </c>
      <c r="F188" s="13">
        <v>8834</v>
      </c>
      <c r="G188" s="3"/>
      <c r="H188" s="14" t="s">
        <v>22</v>
      </c>
      <c r="I188" s="14" t="s">
        <v>22</v>
      </c>
      <c r="J188" s="4">
        <v>46038</v>
      </c>
      <c r="K188" s="4">
        <v>46164</v>
      </c>
      <c r="L188" s="11">
        <v>41.4</v>
      </c>
      <c r="M188" s="12">
        <v>45.7</v>
      </c>
      <c r="N188" s="11">
        <v>46</v>
      </c>
      <c r="O188" s="11">
        <v>49</v>
      </c>
      <c r="P188" s="11">
        <v>55.4</v>
      </c>
      <c r="Q188" s="12">
        <v>0.32857142857142857</v>
      </c>
      <c r="R188" s="12">
        <f t="shared" si="25"/>
        <v>0.31736111111111115</v>
      </c>
      <c r="S188" s="12">
        <f t="shared" si="26"/>
        <v>0.23888888888888912</v>
      </c>
      <c r="T188" s="12">
        <f t="shared" si="27"/>
        <v>2.1428571428571224E-2</v>
      </c>
      <c r="U188" s="12">
        <f t="shared" si="27"/>
        <v>0.21428571428571427</v>
      </c>
      <c r="V188" s="12">
        <f t="shared" si="22"/>
        <v>0.45714285714285702</v>
      </c>
      <c r="W188" s="12">
        <v>14.8</v>
      </c>
      <c r="X188" s="11">
        <v>300</v>
      </c>
      <c r="Y188" s="11">
        <v>0</v>
      </c>
      <c r="Z188" s="11">
        <v>600</v>
      </c>
      <c r="AA188" s="11">
        <v>1150</v>
      </c>
    </row>
    <row r="189" spans="1:27" x14ac:dyDescent="0.25">
      <c r="F189" s="11"/>
      <c r="H189" s="2"/>
      <c r="I189" s="2"/>
      <c r="L189" s="12">
        <f>AVERAGE(L2:L188)</f>
        <v>52.571122994652441</v>
      </c>
      <c r="M189" s="12">
        <f t="shared" ref="M189:AA189" si="28">AVERAGE(M2:M188)</f>
        <v>56.067379679144395</v>
      </c>
      <c r="N189" s="12">
        <f t="shared" si="28"/>
        <v>55.611891891891915</v>
      </c>
      <c r="O189" s="12">
        <f t="shared" si="28"/>
        <v>59.182320441988963</v>
      </c>
      <c r="P189" s="12">
        <f>AVERAGE(P2:P188)</f>
        <v>63.801117318435772</v>
      </c>
      <c r="Q189" s="12">
        <f>AVERAGE(Q2:Q188)</f>
        <v>0.47431547042661804</v>
      </c>
      <c r="R189" s="12">
        <f>AVERAGE(R2:R188)</f>
        <v>0.43404739753135263</v>
      </c>
      <c r="S189" s="12">
        <f t="shared" si="28"/>
        <v>0.19423648247177644</v>
      </c>
      <c r="T189" s="12">
        <f t="shared" si="28"/>
        <v>-2.3914759273875305E-2</v>
      </c>
      <c r="U189" s="12">
        <f t="shared" si="28"/>
        <v>0.23267561168113651</v>
      </c>
      <c r="V189" s="12">
        <f t="shared" si="28"/>
        <v>0.29714285714285704</v>
      </c>
      <c r="W189" s="12">
        <f t="shared" si="28"/>
        <v>16.45133689839572</v>
      </c>
      <c r="X189" s="12">
        <f t="shared" si="28"/>
        <v>379.32960893854749</v>
      </c>
      <c r="Y189" s="12">
        <f t="shared" si="28"/>
        <v>92.513368983957221</v>
      </c>
      <c r="Z189" s="13">
        <f t="shared" si="28"/>
        <v>1254.3859649122808</v>
      </c>
      <c r="AA189" s="13">
        <f t="shared" si="28"/>
        <v>1893.6046511627908</v>
      </c>
    </row>
    <row r="197" spans="16:16" x14ac:dyDescent="0.25">
      <c r="P197" s="12"/>
    </row>
  </sheetData>
  <sortState xmlns:xlrd2="http://schemas.microsoft.com/office/spreadsheetml/2017/richdata2" ref="A2:T191">
    <sortCondition ref="A2:A191"/>
  </sortState>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Landing Page</vt:lpstr>
      <vt:lpstr>Instruction sheet</vt:lpstr>
      <vt:lpstr>Weight</vt:lpstr>
      <vt:lpstr>Gain Data</vt:lpstr>
      <vt:lpstr>Fecal Egg Count</vt:lpstr>
      <vt:lpstr>Master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Scott Bowdridge</dc:creator>
  <cp:lastModifiedBy>Hannah Booth</cp:lastModifiedBy>
  <dcterms:created xsi:type="dcterms:W3CDTF">2026-06-01T10:28:27Z</dcterms:created>
  <dcterms:modified xsi:type="dcterms:W3CDTF">2026-07-29T20:04:05Z</dcterms:modified>
</cp:coreProperties>
</file>